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\Downloads\"/>
    </mc:Choice>
  </mc:AlternateContent>
  <bookViews>
    <workbookView xWindow="0" yWindow="0" windowWidth="23040" windowHeight="8988" tabRatio="60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Лист1!$B$8:$W$354</definedName>
  </definedNames>
  <calcPr calcId="152511"/>
</workbook>
</file>

<file path=xl/calcChain.xml><?xml version="1.0" encoding="utf-8"?>
<calcChain xmlns="http://schemas.openxmlformats.org/spreadsheetml/2006/main">
  <c r="F4" i="1" l="1"/>
  <c r="F3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AA61" i="1" l="1"/>
  <c r="Z61" i="1"/>
  <c r="Z58" i="1"/>
  <c r="AA58" i="1"/>
  <c r="Z291" i="1" l="1"/>
  <c r="AA291" i="1"/>
  <c r="Z292" i="1"/>
  <c r="AA292" i="1"/>
  <c r="AA106" i="1" l="1"/>
  <c r="Z106" i="1"/>
  <c r="AA100" i="1"/>
  <c r="Z100" i="1"/>
  <c r="AA103" i="1"/>
  <c r="Z103" i="1"/>
  <c r="Z33" i="1" l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9" i="1"/>
  <c r="AA59" i="1"/>
  <c r="Z60" i="1"/>
  <c r="AA60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1" i="1"/>
  <c r="AA101" i="1"/>
  <c r="Z102" i="1"/>
  <c r="AA102" i="1"/>
  <c r="Z104" i="1"/>
  <c r="AA104" i="1"/>
  <c r="Z105" i="1"/>
  <c r="AA105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Z349" i="1"/>
  <c r="AA349" i="1"/>
  <c r="Z350" i="1"/>
  <c r="AA350" i="1"/>
  <c r="Z351" i="1"/>
  <c r="AA351" i="1"/>
  <c r="Z352" i="1"/>
  <c r="AA352" i="1"/>
  <c r="Z353" i="1"/>
  <c r="AA353" i="1"/>
  <c r="Z354" i="1"/>
  <c r="AA354" i="1"/>
  <c r="AA32" i="1" l="1"/>
  <c r="F5" i="1" s="1"/>
  <c r="Z32" i="1"/>
  <c r="F2" i="1" s="1"/>
  <c r="F6" i="1" l="1"/>
  <c r="Z7" i="1" l="1"/>
  <c r="F7" i="1" l="1"/>
</calcChain>
</file>

<file path=xl/sharedStrings.xml><?xml version="1.0" encoding="utf-8"?>
<sst xmlns="http://schemas.openxmlformats.org/spreadsheetml/2006/main" count="4410" uniqueCount="616">
  <si>
    <t>Прайс Лист "Издательства Аруна"</t>
  </si>
  <si>
    <t>тенге</t>
  </si>
  <si>
    <t>Количество книг</t>
  </si>
  <si>
    <t>штук</t>
  </si>
  <si>
    <t>Количество наименований</t>
  </si>
  <si>
    <t>наименований</t>
  </si>
  <si>
    <t xml:space="preserve">Общий Вес </t>
  </si>
  <si>
    <t>кг</t>
  </si>
  <si>
    <t xml:space="preserve">Ваш заказ отправляйте на: ZAKAZ@ARUNA.KZ   </t>
  </si>
  <si>
    <t>Итого к оплате</t>
  </si>
  <si>
    <t>Серия</t>
  </si>
  <si>
    <t xml:space="preserve">      Наименование</t>
  </si>
  <si>
    <t>Язык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</si>
  <si>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</si>
  <si>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</si>
  <si>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</si>
  <si>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</si>
  <si>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</si>
  <si>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</si>
  <si>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Категория</t>
  </si>
  <si>
    <t>Вес (гр)</t>
  </si>
  <si>
    <t>Типография</t>
  </si>
  <si>
    <t>Год Издания</t>
  </si>
  <si>
    <t>Код ТНВэД</t>
  </si>
  <si>
    <t>Номер сертификата</t>
  </si>
  <si>
    <t>Срок действия</t>
  </si>
  <si>
    <t>Мягкий</t>
  </si>
  <si>
    <t>206*280</t>
  </si>
  <si>
    <t>Chenxi Printing Co</t>
  </si>
  <si>
    <t>1+4 Тыңда, балам, ертегі!</t>
  </si>
  <si>
    <t>Каз</t>
  </si>
  <si>
    <t>Азия ПолиПресс</t>
  </si>
  <si>
    <t>Рус</t>
  </si>
  <si>
    <t>Твердый</t>
  </si>
  <si>
    <t>энциклопедия</t>
  </si>
  <si>
    <t>WPS Print</t>
  </si>
  <si>
    <t>15  тематических книжек</t>
  </si>
  <si>
    <t>Каз/Рус/Анг</t>
  </si>
  <si>
    <t>137*137</t>
  </si>
  <si>
    <t>Ақпараттық мәдениет негіздері</t>
  </si>
  <si>
    <t>Жұмыс дәптер  1-ші сыныпқа</t>
  </si>
  <si>
    <t>180*260</t>
  </si>
  <si>
    <t>учебная</t>
  </si>
  <si>
    <t>Print House Gerona</t>
  </si>
  <si>
    <t>Жұмыс дәптер  2-ші сыныпқа</t>
  </si>
  <si>
    <t>Анау не? Мынау не? / Почемучка</t>
  </si>
  <si>
    <t>220*200</t>
  </si>
  <si>
    <t>Ұялы телефондар НЕГЕ ділдірейді?</t>
  </si>
  <si>
    <t>Антология казахских сказок</t>
  </si>
  <si>
    <t>210*275</t>
  </si>
  <si>
    <t>IntellService</t>
  </si>
  <si>
    <t>до 2010</t>
  </si>
  <si>
    <t>208*292</t>
  </si>
  <si>
    <t>Беатрис Поттер</t>
  </si>
  <si>
    <t>Джереми Фишер</t>
  </si>
  <si>
    <t>180*210</t>
  </si>
  <si>
    <t>Без Серии</t>
  </si>
  <si>
    <t>Каз/Рус</t>
  </si>
  <si>
    <t>Көпшілміз ғой өзіміз, жан-жануар досымыз (Қияшыл балалрға арналған боямақ-кітапша) (Наши друзья животные)</t>
  </si>
  <si>
    <t>200*270</t>
  </si>
  <si>
    <t>Нестрашные истории (Серия Детям о детях)</t>
  </si>
  <si>
    <t>140*210</t>
  </si>
  <si>
    <t>Свод памятников истории и культуры РК. Акмолинская область</t>
  </si>
  <si>
    <t>210*300</t>
  </si>
  <si>
    <t>Шимай-Шатпақ (Шимай-Шимай, автор Мөкештегі Тұмар Мүслатдинқызы)</t>
  </si>
  <si>
    <t>Боямақ. Раскраска</t>
  </si>
  <si>
    <t>200*220</t>
  </si>
  <si>
    <t>Даңқты адамдар</t>
  </si>
  <si>
    <t>Архимед</t>
  </si>
  <si>
    <t>Шоқан Уалиханов</t>
  </si>
  <si>
    <t>Детская энциклопедия</t>
  </si>
  <si>
    <t>220*280</t>
  </si>
  <si>
    <t>В составе империи</t>
  </si>
  <si>
    <t>215*280</t>
  </si>
  <si>
    <t xml:space="preserve">Жақсыдан – үйрен, жаманнан – жирен </t>
  </si>
  <si>
    <t>Плохие качества человека 10 рассказов</t>
  </si>
  <si>
    <t>220*230</t>
  </si>
  <si>
    <t>Leo Paper Group</t>
  </si>
  <si>
    <t>230*250</t>
  </si>
  <si>
    <t>Похождения Ходжи Насреддина</t>
  </si>
  <si>
    <t xml:space="preserve">Валеология. "Путешествие в страну здоровья." </t>
  </si>
  <si>
    <t>Мәдени мұра</t>
  </si>
  <si>
    <t>Ислам</t>
  </si>
  <si>
    <t>165*240</t>
  </si>
  <si>
    <t>Культура Казахстана</t>
  </si>
  <si>
    <t xml:space="preserve">Қазақ мәдениеті </t>
  </si>
  <si>
    <t>Литература Казахстана</t>
  </si>
  <si>
    <t>Топонимика Казахстана</t>
  </si>
  <si>
    <t xml:space="preserve">Энциклопедия "Жеріңнің аты еліңнің хаты" </t>
  </si>
  <si>
    <t>МИЗАМ</t>
  </si>
  <si>
    <t>Мизам. Ертегі-әнгімелер</t>
  </si>
  <si>
    <t>Основы информационной культуры</t>
  </si>
  <si>
    <t>Методическое пособие</t>
  </si>
  <si>
    <t>140*205</t>
  </si>
  <si>
    <t xml:space="preserve">Самоучители и Словари </t>
  </si>
  <si>
    <t>Укажите Ваш заказ здесь</t>
  </si>
  <si>
    <t>154*220</t>
  </si>
  <si>
    <t>от 4 до 7</t>
  </si>
  <si>
    <t>от 7 до 11</t>
  </si>
  <si>
    <t>от 0 до 3х</t>
  </si>
  <si>
    <t>Взрослые</t>
  </si>
  <si>
    <t>Сказки</t>
  </si>
  <si>
    <t>Энциклопедия</t>
  </si>
  <si>
    <t>Первые слова</t>
  </si>
  <si>
    <t>Учебник</t>
  </si>
  <si>
    <t>Стихи</t>
  </si>
  <si>
    <t>Познавательные</t>
  </si>
  <si>
    <t>Рассказы</t>
  </si>
  <si>
    <t>Букварь</t>
  </si>
  <si>
    <t>Раскраски</t>
  </si>
  <si>
    <t>Обучающие</t>
  </si>
  <si>
    <t>Возрастная категория</t>
  </si>
  <si>
    <t>Жануарлар/Животные/Animals. Орман</t>
  </si>
  <si>
    <t>Бүктелмелі кітапша</t>
  </si>
  <si>
    <t>Алақай</t>
  </si>
  <si>
    <t>Гармошка</t>
  </si>
  <si>
    <t>163*220</t>
  </si>
  <si>
    <t>Әліпби. Анаммен оқып үйренемін</t>
  </si>
  <si>
    <t>Реформа</t>
  </si>
  <si>
    <t xml:space="preserve">Реформа </t>
  </si>
  <si>
    <t xml:space="preserve"> Телефон: +7 775 007 13 43  / whatsapp +7 701 786 21 46</t>
  </si>
  <si>
    <t>Мизам. Таңымдық Оқу кітабы</t>
  </si>
  <si>
    <t>210*297</t>
  </si>
  <si>
    <t>Ассорти из Серий</t>
  </si>
  <si>
    <t>Пазлы на 1000 единиц</t>
  </si>
  <si>
    <t>Гостиница «Казахстан» г.Алматы</t>
  </si>
  <si>
    <t>пазл</t>
  </si>
  <si>
    <t>Коробка</t>
  </si>
  <si>
    <t>480*730</t>
  </si>
  <si>
    <t>Ningbo Lianjie Trading co</t>
  </si>
  <si>
    <t>kz.7500651.21.01.14190</t>
  </si>
  <si>
    <t>Монумент «Астана–Байтерек»</t>
  </si>
  <si>
    <t>Телевизионная и радиовещательная башня г.Алматы</t>
  </si>
  <si>
    <t>Пазлы на 500 единиц</t>
  </si>
  <si>
    <t>Здание акимата г. Алматы</t>
  </si>
  <si>
    <t>340*480</t>
  </si>
  <si>
    <t>Здание акимата и площадь Республики г. Алматы</t>
  </si>
  <si>
    <t>Медео</t>
  </si>
  <si>
    <t xml:space="preserve">Мечеть «Нур Астана» </t>
  </si>
  <si>
    <t>Ойын-сауық кеші</t>
  </si>
  <si>
    <t>Көркем түстер</t>
  </si>
  <si>
    <t>Пішіндер әлемі</t>
  </si>
  <si>
    <t>СТАТУС</t>
  </si>
  <si>
    <t>РК</t>
  </si>
  <si>
    <t>КНР</t>
  </si>
  <si>
    <t>Где отпечатано</t>
  </si>
  <si>
    <t xml:space="preserve">ТОО "Аруна Ltd."  </t>
  </si>
  <si>
    <t xml:space="preserve">БИН 000740002166, г.Алматы, ул. Сулейменова 13 "А";  </t>
  </si>
  <si>
    <t>Жауыз ағаш кесуші</t>
  </si>
  <si>
    <t>Темір алыптар елі</t>
  </si>
  <si>
    <t>Макулатура. Ағаштар неге жабырқады?</t>
  </si>
  <si>
    <t>210*250</t>
  </si>
  <si>
    <t>Жыл мезгілдері</t>
  </si>
  <si>
    <t>Құстармен танысайық</t>
  </si>
  <si>
    <t>4+ Танымал Ертегілер</t>
  </si>
  <si>
    <t>7+ Танымал Ертегілер</t>
  </si>
  <si>
    <t>Мамандықтар</t>
  </si>
  <si>
    <t>Киімдер</t>
  </si>
  <si>
    <t>Карточки</t>
  </si>
  <si>
    <t>0+ Тақырыптық карточкалар</t>
  </si>
  <si>
    <t>Теңіз тұргындары мен бауырымен жолғалаушылар</t>
  </si>
  <si>
    <t>Қызықты деректер</t>
  </si>
  <si>
    <t>Азбука Сказок</t>
  </si>
  <si>
    <t>420*594</t>
  </si>
  <si>
    <t>ТОП 100</t>
  </si>
  <si>
    <t>Балаларға арналған танымдық энциклопедия</t>
  </si>
  <si>
    <t>Өсімдіктер әлемі</t>
  </si>
  <si>
    <t>Заманауи жетістіктер</t>
  </si>
  <si>
    <t>Таулар, жанартаулар, үнгірлер</t>
  </si>
  <si>
    <t>Халықтар мәдениеті</t>
  </si>
  <si>
    <t>Бұл дүниеде не қымбат</t>
  </si>
  <si>
    <t>Қайсысы үлкен</t>
  </si>
  <si>
    <t>Батыл түйе</t>
  </si>
  <si>
    <t>Тапқыр қойлар</t>
  </si>
  <si>
    <t>Үйшік</t>
  </si>
  <si>
    <t>Антонимдер</t>
  </si>
  <si>
    <t>Қонырау</t>
  </si>
  <si>
    <t>Оптовая цена</t>
  </si>
  <si>
    <t>Әліппеш</t>
  </si>
  <si>
    <t>2+ Веселая отвечалка №1</t>
  </si>
  <si>
    <t>2+ Веселая отвечалка №2</t>
  </si>
  <si>
    <t>Каз/Англ</t>
  </si>
  <si>
    <t>270*270</t>
  </si>
  <si>
    <t>201*260</t>
  </si>
  <si>
    <t>204*296</t>
  </si>
  <si>
    <t>115*167</t>
  </si>
  <si>
    <t>Бренд</t>
  </si>
  <si>
    <t>АРУНА Баспасы</t>
  </si>
  <si>
    <t>Батыл есек</t>
  </si>
  <si>
    <t>Қарлығаш пен дәуіт</t>
  </si>
  <si>
    <t>Жер неге ерекше ғаламшар</t>
  </si>
  <si>
    <t>Жерде динозаврлар заманы қашан болды?</t>
  </si>
  <si>
    <t>Жүрек ҚАЛАЙ соғады?</t>
  </si>
  <si>
    <t>Пияз НЕГЕ көзден жас ағызады?</t>
  </si>
  <si>
    <t>Пілдің құлағы неге үлкен?</t>
  </si>
  <si>
    <t>ЧТО заставляет мое сердце биться?</t>
  </si>
  <si>
    <t>Кейбір адамдар неге қорылдайды?</t>
  </si>
  <si>
    <t>Буынға бөліп оқимын</t>
  </si>
  <si>
    <t>Қалайы солдат</t>
  </si>
  <si>
    <t>Рапунцель</t>
  </si>
  <si>
    <t>Жаңылтпаштар</t>
  </si>
  <si>
    <t>Мерекелік тақпақтар</t>
  </si>
  <si>
    <t>Жануарлар</t>
  </si>
  <si>
    <t>Ауылда</t>
  </si>
  <si>
    <t>Жылдың төрт мезгілі</t>
  </si>
  <si>
    <t>Қарама-қарсы мағыналы сөздер</t>
  </si>
  <si>
    <t>Санап, жазып үйренейік</t>
  </si>
  <si>
    <t>Алтын пышақ</t>
  </si>
  <si>
    <t>Жылан қыбықты жігіт</t>
  </si>
  <si>
    <t>Кұлын, бұзау және бота</t>
  </si>
  <si>
    <t>Қайрымды қоян</t>
  </si>
  <si>
    <t>Қасқырдың қамқорлығы</t>
  </si>
  <si>
    <t>Қорыққынға қос көрінеді</t>
  </si>
  <si>
    <t>Түлкі мен кекіліктер</t>
  </si>
  <si>
    <t>Ырыс алды ынтымақ</t>
  </si>
  <si>
    <t>216*280</t>
  </si>
  <si>
    <t>Діңмухаммед Қонаев</t>
  </si>
  <si>
    <t>Абай</t>
  </si>
  <si>
    <t>Альбрет Эйнштейн</t>
  </si>
  <si>
    <t>Аристотель</t>
  </si>
  <si>
    <t>Бату хан</t>
  </si>
  <si>
    <t>Микеланджело</t>
  </si>
  <si>
    <t>Пабло Пикассо</t>
  </si>
  <si>
    <t>Сырым Датұлы</t>
  </si>
  <si>
    <t>Сәкен Сейфуллин</t>
  </si>
  <si>
    <t>Мұстафа Шоқай</t>
  </si>
  <si>
    <t>Қорқыныш туралы ертегі</t>
  </si>
  <si>
    <t>Ғажайып балықшы</t>
  </si>
  <si>
    <t>Тазалықпен тату бол!</t>
  </si>
  <si>
    <t>Сиқырлы скрипканың ертегілері/Сказки волшебной скрипки/Fairy tales of the magic violin</t>
  </si>
  <si>
    <t>Алуан түрлі жануарлар</t>
  </si>
  <si>
    <t>Төрт түлікпен таныс бол</t>
  </si>
  <si>
    <t>Каз/Рус/Англ</t>
  </si>
  <si>
    <t>НОВИНКА</t>
  </si>
  <si>
    <t>220*220</t>
  </si>
  <si>
    <t>0+ Әй Әй картонки</t>
  </si>
  <si>
    <t>0+ Алайык тақпақ жаттап</t>
  </si>
  <si>
    <t>2+ Ойланайық ойлайық</t>
  </si>
  <si>
    <t>0+ Айналаны тану</t>
  </si>
  <si>
    <t>0+ Коршаған ортаны тану</t>
  </si>
  <si>
    <t>0+ Табиғат аясында</t>
  </si>
  <si>
    <t>Қазақ және әлем халқтарының ертегілер жинағы. Том 1</t>
  </si>
  <si>
    <t>Қазақ және әлем халқтарының ертегілер жинағы. Том 2</t>
  </si>
  <si>
    <t>Қыздарға арналған энциклопедия</t>
  </si>
  <si>
    <t>Қазақ мақал-мәтелдерінің алтын кітабы</t>
  </si>
  <si>
    <t>0+ Пішіндер туралы</t>
  </si>
  <si>
    <t>0+ Түстер туралы</t>
  </si>
  <si>
    <t>Картонка</t>
  </si>
  <si>
    <t>0+ Сұрамақтар</t>
  </si>
  <si>
    <t>120*165</t>
  </si>
  <si>
    <t>180*200</t>
  </si>
  <si>
    <t>130*160</t>
  </si>
  <si>
    <t>165*232</t>
  </si>
  <si>
    <t>160*234</t>
  </si>
  <si>
    <t>135*220</t>
  </si>
  <si>
    <t>192*260</t>
  </si>
  <si>
    <t>185*205</t>
  </si>
  <si>
    <t>от 7 лет</t>
  </si>
  <si>
    <t>Динозаврлар. Жыртқыштар</t>
  </si>
  <si>
    <t>Қазақ тілі 4+. Учимся говорить по-казахски №1</t>
  </si>
  <si>
    <t>Қазақ тілі 4+. Учимся говорить по-казахски №2</t>
  </si>
  <si>
    <t>Үйретуші құрал 3+ English #1</t>
  </si>
  <si>
    <t>Үйретуші құрал 3+ English #2</t>
  </si>
  <si>
    <t>Үйретуші құрал 3+ English #3</t>
  </si>
  <si>
    <t>Үйретуші құрал 4+ English #1</t>
  </si>
  <si>
    <t>Үйретуші құрал 4+ English #2</t>
  </si>
  <si>
    <t>Ақ аю НЕГЕ тонбайды?</t>
  </si>
  <si>
    <t>Жұмбақтар</t>
  </si>
  <si>
    <t>Балаларға базарлық</t>
  </si>
  <si>
    <t>Қызғылықты қылықтар</t>
  </si>
  <si>
    <t>Ғажайып буындар</t>
  </si>
  <si>
    <t>33 мысал</t>
  </si>
  <si>
    <t>Бақыт құсы</t>
  </si>
  <si>
    <t>Ата-баба мұрасы</t>
  </si>
  <si>
    <t>Кул-қыз</t>
  </si>
  <si>
    <t>Мизам. Картонки с диском</t>
  </si>
  <si>
    <t>Загадки</t>
  </si>
  <si>
    <t>Батырлар туралы ертегілер (твёрдый переплёт)</t>
  </si>
  <si>
    <t>Әжемнің ертегілері (твёрдый переплёт)</t>
  </si>
  <si>
    <t>Жан-жануарлар әлемі (твёрдый переплёт)</t>
  </si>
  <si>
    <t>Жануарлар туралы ертегілер (твёрдый переплёт)</t>
  </si>
  <si>
    <t>Зерделі ертегілер (твёрдый переплёт)</t>
  </si>
  <si>
    <t>Қиял-ғажайып ертегілері (твёрдый переплёт)</t>
  </si>
  <si>
    <t>Өнегелі ертегілер (твёрдый переплёт)</t>
  </si>
  <si>
    <t>Кішкентай математик (0-5 сандар) картон</t>
  </si>
  <si>
    <t>Кішкентай математик (6-10 сандар) картон</t>
  </si>
  <si>
    <t>Бала, бала, баламыз</t>
  </si>
  <si>
    <t>Бәрін, бәрін білемін</t>
  </si>
  <si>
    <t>Айнытпай сал</t>
  </si>
  <si>
    <t>Ана әлдиі</t>
  </si>
  <si>
    <t>Біліп қой балақай!</t>
  </si>
  <si>
    <t>Ақылды тапсырмалар</t>
  </si>
  <si>
    <t>Алуан-алуан көлік бар</t>
  </si>
  <si>
    <t>Ғажайып тапсырмалар</t>
  </si>
  <si>
    <t>Көмекші көлектер</t>
  </si>
  <si>
    <t xml:space="preserve">Жануарлар  </t>
  </si>
  <si>
    <t xml:space="preserve">Түстер мен Сандар </t>
  </si>
  <si>
    <t>ЕАЭС KG417/033.Д.0021047</t>
  </si>
  <si>
    <t>Аулада/Во дворе</t>
  </si>
  <si>
    <t>Пішіндер/Фигуры</t>
  </si>
  <si>
    <t>Сандар/Числа</t>
  </si>
  <si>
    <t>Түстер/Цвета</t>
  </si>
  <si>
    <t>Жеміс-жидек/Фрукты и ягоды</t>
  </si>
  <si>
    <t>Көкөністер/Овощи</t>
  </si>
  <si>
    <t>Отбасы/Семья</t>
  </si>
  <si>
    <t>Жануарлар әлемі</t>
  </si>
  <si>
    <t>Қазақ және әлем халқтарының ертегілер жинағы. Том 3</t>
  </si>
  <si>
    <t>Қазақ және әлем халқтарының ертегілер жинағы. Том 4</t>
  </si>
  <si>
    <t>Географиялық аймақтар</t>
  </si>
  <si>
    <t>Динозаврлар. Шөпқоректілер</t>
  </si>
  <si>
    <t>Акулалар мен дельфиндер</t>
  </si>
  <si>
    <t>Балықтар суда ҚАЛАЙ тыныс алады?</t>
  </si>
  <si>
    <t>Біз динозаврлар туралы ҚАЙДАН білеміз?</t>
  </si>
  <si>
    <t>Золотая роза Гулистана. Фархад Тамендаров</t>
  </si>
  <si>
    <t>Сказка-Поэма</t>
  </si>
  <si>
    <t>Интелсервис</t>
  </si>
  <si>
    <t>ЕАЭС KG417/003.Д.0021954</t>
  </si>
  <si>
    <t>Казахско-английский, англо-казахский словарь</t>
  </si>
  <si>
    <t>Самоучитель казахского языка</t>
  </si>
  <si>
    <t>Әйбат әліппе</t>
  </si>
  <si>
    <t>Әріптер еленде</t>
  </si>
  <si>
    <t>Ойыншықтар әліппе</t>
  </si>
  <si>
    <t>Тазалық Әліппесі</t>
  </si>
  <si>
    <t>Үй жануарлары</t>
  </si>
  <si>
    <t>Жер - жаһанға саяхат</t>
  </si>
  <si>
    <t>Түймеқыз</t>
  </si>
  <si>
    <t>Мектепте</t>
  </si>
  <si>
    <t>Жануарлар Әлемі</t>
  </si>
  <si>
    <t>Әлем Ертегілер</t>
  </si>
  <si>
    <t>Әйбат ертегілер</t>
  </si>
  <si>
    <t>Ең қымбат нәрсе</t>
  </si>
  <si>
    <t>...болыпты</t>
  </si>
  <si>
    <t>204*260</t>
  </si>
  <si>
    <t>Қағаз ұшақ</t>
  </si>
  <si>
    <t>Сыпайы сөздің құдіреті</t>
  </si>
  <si>
    <t>Жапалақтың жұмбағы</t>
  </si>
  <si>
    <t>Кішкентай өрт сөндірушілер</t>
  </si>
  <si>
    <t>Тосап жауған күн</t>
  </si>
  <si>
    <t>Ұқыпсыз болғым келмейді</t>
  </si>
  <si>
    <t>0+ Төлдер туралы</t>
  </si>
  <si>
    <t>0+ Сандар туралы. 1-5</t>
  </si>
  <si>
    <t>Мизам. Сиқырлы есікшелері бар кітапша</t>
  </si>
  <si>
    <t>220*260</t>
  </si>
  <si>
    <t>Қазақстандық авторлардың шығармалары</t>
  </si>
  <si>
    <t>Балаларға арналған әңгімелер</t>
  </si>
  <si>
    <t>Балаларға арналған ертегілер</t>
  </si>
  <si>
    <t>Ертегі сыр шертеді</t>
  </si>
  <si>
    <t>203*255</t>
  </si>
  <si>
    <t>Сауысқан мен көкек</t>
  </si>
  <si>
    <t xml:space="preserve">Піл мен маймыл  </t>
  </si>
  <si>
    <t>0+ Жануарлар. Ерекше сөздік</t>
  </si>
  <si>
    <t>0+ Тағамдар. Ерекше сөздік</t>
  </si>
  <si>
    <t>Қызғылықты математика 4+</t>
  </si>
  <si>
    <t>Қызғылықты математика 5+</t>
  </si>
  <si>
    <t>Мектепке дайындық (Подготовка в школу)</t>
  </si>
  <si>
    <t>210*265</t>
  </si>
  <si>
    <t>Өмір қауіпсіздігін сақтау негіздері. Тазша баланың басынан кешкендері</t>
  </si>
  <si>
    <t>Валеология. Денсаулық еліне саяхат</t>
  </si>
  <si>
    <t>190*270</t>
  </si>
  <si>
    <t>204*292</t>
  </si>
  <si>
    <t>Үйрек пен алтын жұмыртқа</t>
  </si>
  <si>
    <t>Ұсқынсыз үйрек балапаны</t>
  </si>
  <si>
    <t>Етік киген мысық</t>
  </si>
  <si>
    <t>Жабайы қаздар</t>
  </si>
  <si>
    <t>Әліпби. Оқу кітабы</t>
  </si>
  <si>
    <t>Ата мұра (твёрдый переплёт)</t>
  </si>
  <si>
    <t>0+</t>
  </si>
  <si>
    <t>Феникс Премьер</t>
  </si>
  <si>
    <t>200*260</t>
  </si>
  <si>
    <t>Феникс</t>
  </si>
  <si>
    <t>РОССИЯ</t>
  </si>
  <si>
    <t>ЕАЭС N RU Д-RU.РА04.В.52680/22</t>
  </si>
  <si>
    <t>4903000000</t>
  </si>
  <si>
    <t>Жер - және ғарыш</t>
  </si>
  <si>
    <t>Бренд Business Fox</t>
  </si>
  <si>
    <t>Альбом 5-6 лет бизнес фоксик</t>
  </si>
  <si>
    <t>5+</t>
  </si>
  <si>
    <t>Business Fox</t>
  </si>
  <si>
    <t>Альбом</t>
  </si>
  <si>
    <t>мягкий</t>
  </si>
  <si>
    <t>300*210</t>
  </si>
  <si>
    <t>РФ</t>
  </si>
  <si>
    <t>Альбом 5-6 лет волчонок</t>
  </si>
  <si>
    <t>Альбом 5-6 лет лисенок</t>
  </si>
  <si>
    <t>Альбом 6-7 лет лисенок и барсучонок</t>
  </si>
  <si>
    <t>6+</t>
  </si>
  <si>
    <t>Альбом 6-7 лет художник</t>
  </si>
  <si>
    <t>Альбом 6-7 лет чемпион</t>
  </si>
  <si>
    <t>Волшебный блокнот "Хранитель тайн, секретов и возможностей"</t>
  </si>
  <si>
    <t>Блокнот</t>
  </si>
  <si>
    <t>150*210</t>
  </si>
  <si>
    <t>Дневник успеха "Успеху можно научиться"</t>
  </si>
  <si>
    <t>Дневник</t>
  </si>
  <si>
    <t>150+наклейки</t>
  </si>
  <si>
    <t>Игра "Акулы Бизнеса" 15+</t>
  </si>
  <si>
    <t>15+</t>
  </si>
  <si>
    <t>Настольная игра</t>
  </si>
  <si>
    <t>коробка</t>
  </si>
  <si>
    <t>225*225*56</t>
  </si>
  <si>
    <t>Игра "Телепат" 7+</t>
  </si>
  <si>
    <t>7+</t>
  </si>
  <si>
    <t>225*225*45</t>
  </si>
  <si>
    <t>Игра «Супермаркет»</t>
  </si>
  <si>
    <t>мешок</t>
  </si>
  <si>
    <t>160*300*20</t>
  </si>
  <si>
    <t>Игра «Финансовая мафия» 9+</t>
  </si>
  <si>
    <t>9+</t>
  </si>
  <si>
    <t>65*155*15</t>
  </si>
  <si>
    <t>Игра Лото Travelers club 5+</t>
  </si>
  <si>
    <t>310*170*40</t>
  </si>
  <si>
    <t>Игра Ходилка Приключения Фоксика и его друзе 5+</t>
  </si>
  <si>
    <t>Игровой набор "Бизнес термины" (Бизнес-термины 5-6 лет)</t>
  </si>
  <si>
    <t>Игровой набор «Биржа профессий» («Fox-биржа» 5-6 лет)</t>
  </si>
  <si>
    <t>100*200*40</t>
  </si>
  <si>
    <t>Игровой набор «Биржа профессий» («Fox-биржа» 6-7 лет)</t>
  </si>
  <si>
    <t>Игровой набор «Ты – личность» («Бизнес термины» 5-6 лет)</t>
  </si>
  <si>
    <t>Игровой набор «Угадай профессию» («Бизнес термины» 5-6 лет)</t>
  </si>
  <si>
    <t>Игровой набор карточек "Кошелёк"</t>
  </si>
  <si>
    <t xml:space="preserve">Игровой набор мой бюджет                    </t>
  </si>
  <si>
    <t>300*215</t>
  </si>
  <si>
    <t>Раскраска 5-6 лет 1</t>
  </si>
  <si>
    <t>Раскраска 5-6 лет 2</t>
  </si>
  <si>
    <t>Раскраска 5-6 лет 3</t>
  </si>
  <si>
    <t>Раскраска 6-7 лет 1</t>
  </si>
  <si>
    <t>Раскраска 6-7 лет 2</t>
  </si>
  <si>
    <t>Раскраска 6-7 лет 3</t>
  </si>
  <si>
    <t>Тетрадь урок математики 6-7 лет</t>
  </si>
  <si>
    <t>Тетрадь</t>
  </si>
  <si>
    <t>165*205</t>
  </si>
  <si>
    <t>Стихи о важном</t>
  </si>
  <si>
    <t>Пожалуйста!</t>
  </si>
  <si>
    <t>Картон</t>
  </si>
  <si>
    <t>165*165</t>
  </si>
  <si>
    <t>ЕАЭС N RU Д-RU.РА01.В.67024/21</t>
  </si>
  <si>
    <t>Вежливые сказки</t>
  </si>
  <si>
    <t>Мамины сказки</t>
  </si>
  <si>
    <t>Выходной для мамы дп</t>
  </si>
  <si>
    <t>190*210</t>
  </si>
  <si>
    <t>ЕАЭС N RU Д-RU.РА01.В.73929/21</t>
  </si>
  <si>
    <t xml:space="preserve">10.08.2026 </t>
  </si>
  <si>
    <t>ЕАЭС N RU Д-RU.РА03.В.35040/22</t>
  </si>
  <si>
    <t>Лисенок учится дружить</t>
  </si>
  <si>
    <t>Клеточки и точки</t>
  </si>
  <si>
    <t>Мой город</t>
  </si>
  <si>
    <t>Где живут знания</t>
  </si>
  <si>
    <t>Наклейки</t>
  </si>
  <si>
    <t>ЕАЭС N RU Д-RU.СП29.В.09065/19</t>
  </si>
  <si>
    <t>Городские помощники</t>
  </si>
  <si>
    <t>Куда пойти в городе</t>
  </si>
  <si>
    <t>ПИРАТЫ</t>
  </si>
  <si>
    <t>245*330</t>
  </si>
  <si>
    <t xml:space="preserve">Танымал қарақшылар </t>
  </si>
  <si>
    <t>Прозрачные прописи</t>
  </si>
  <si>
    <t>Пишем русские буквы:книга-тренажер дп</t>
  </si>
  <si>
    <t>3+</t>
  </si>
  <si>
    <t>Прописи</t>
  </si>
  <si>
    <t xml:space="preserve">ЕАЭС N RU Д-RU.РА01.В.60668/21 </t>
  </si>
  <si>
    <r>
      <t xml:space="preserve">Рабочие тетради по тех-ии проф. Караева А. </t>
    </r>
    <r>
      <rPr>
        <b/>
        <sz val="10"/>
        <rFont val="Times New Roman"/>
        <family val="1"/>
        <charset val="204"/>
      </rPr>
      <t>(без скидок)</t>
    </r>
  </si>
  <si>
    <t>Алгебра 8 класс</t>
  </si>
  <si>
    <t>205*290</t>
  </si>
  <si>
    <t>Алгебра 9 сынып</t>
  </si>
  <si>
    <t>Математика. Жұмыс дәптері  6 сынып</t>
  </si>
  <si>
    <t xml:space="preserve">Физика. Жұмыс дәптері  9 сынып </t>
  </si>
  <si>
    <t>Алгебра 7 класс</t>
  </si>
  <si>
    <t>Раскраски для самых маленьких</t>
  </si>
  <si>
    <t>Первое волшебство:книжка-раскраска дп</t>
  </si>
  <si>
    <t>1+</t>
  </si>
  <si>
    <t>ЕАЭС N RU Д-RU.РА01.В.67240/21
14.05.2021</t>
  </si>
  <si>
    <t>Сен бiлесiң бе? - 1 (каз)</t>
  </si>
  <si>
    <t>Ат жастары</t>
  </si>
  <si>
    <t>от 4 до 8</t>
  </si>
  <si>
    <t>160*211</t>
  </si>
  <si>
    <t>до 2011</t>
  </si>
  <si>
    <t>160*210</t>
  </si>
  <si>
    <t xml:space="preserve">Эпостық батырлар </t>
  </si>
  <si>
    <t>Сен бiлесiң бе? - 1 (рус)</t>
  </si>
  <si>
    <t>Аблай хан</t>
  </si>
  <si>
    <t>от 4 до 10</t>
  </si>
  <si>
    <t>160*213</t>
  </si>
  <si>
    <t>до 2013</t>
  </si>
  <si>
    <t>Казахские бии</t>
  </si>
  <si>
    <t>от 4 до 11</t>
  </si>
  <si>
    <t>160*214</t>
  </si>
  <si>
    <t>до 2014</t>
  </si>
  <si>
    <t>Сен бiлесiң бе? - 2 (каз)</t>
  </si>
  <si>
    <t>Айтыс</t>
  </si>
  <si>
    <t>от 4 до 12</t>
  </si>
  <si>
    <t>160*215</t>
  </si>
  <si>
    <t>до 2015</t>
  </si>
  <si>
    <t>Қазақтың ежелгі қалалары</t>
  </si>
  <si>
    <t>160*216</t>
  </si>
  <si>
    <t>Қазақтың зергерлік бұйымдары</t>
  </si>
  <si>
    <t>Қазақтың үй жиһаздары</t>
  </si>
  <si>
    <t xml:space="preserve">Үйлену тойы </t>
  </si>
  <si>
    <t>Сен бiлесiң бе? - 2 (рус)</t>
  </si>
  <si>
    <t>Легендарные места Казахстана</t>
  </si>
  <si>
    <t>Отырарская библиотека</t>
  </si>
  <si>
    <t>Столицы Казахстана</t>
  </si>
  <si>
    <t xml:space="preserve">Сен бiлесiң бе? - 3 (каз)                                     </t>
  </si>
  <si>
    <t>Ер канаты болган бес тулпар</t>
  </si>
  <si>
    <r>
      <t xml:space="preserve">Казакстан кустары </t>
    </r>
    <r>
      <rPr>
        <i/>
        <sz val="12"/>
        <color indexed="8"/>
        <rFont val="Times New Roman"/>
        <family val="1"/>
        <charset val="204"/>
      </rPr>
      <t>(гажайып алем)</t>
    </r>
  </si>
  <si>
    <r>
      <t xml:space="preserve">Қазақстан өсімдіктері </t>
    </r>
    <r>
      <rPr>
        <i/>
        <sz val="12"/>
        <color indexed="8"/>
        <rFont val="Times New Roman"/>
        <family val="1"/>
        <charset val="204"/>
      </rPr>
      <t>(ғажайып әлем)</t>
    </r>
  </si>
  <si>
    <t>ХХ гасыр. Казак онер тарландары</t>
  </si>
  <si>
    <t xml:space="preserve">Сен бiлесiң бе? - 3 (рус)                                       </t>
  </si>
  <si>
    <r>
      <t xml:space="preserve">Алтыбакан </t>
    </r>
    <r>
      <rPr>
        <i/>
        <sz val="12"/>
        <color indexed="8"/>
        <rFont val="Times New Roman"/>
        <family val="1"/>
        <charset val="204"/>
      </rPr>
      <t>(казахские национальные игры)</t>
    </r>
  </si>
  <si>
    <r>
      <t xml:space="preserve">Животные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</si>
  <si>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Известные путешественники о средневековом Казахстане</t>
  </si>
  <si>
    <t>Казахские богатыри</t>
  </si>
  <si>
    <t>Казахские композиторы</t>
  </si>
  <si>
    <t>Промышленные города Казахстана</t>
  </si>
  <si>
    <r>
      <t xml:space="preserve">Растения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</si>
  <si>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Реки и озера Казахстана</t>
  </si>
  <si>
    <t>ХХ век. Корифеи казахского искусства</t>
  </si>
  <si>
    <t>ХХ век.Ученые Казахстана</t>
  </si>
  <si>
    <t>Сен бiлесiң бе? - 4 (каз)</t>
  </si>
  <si>
    <t>Аңшылық өнер</t>
  </si>
  <si>
    <t>Ашық аспан астындағы мұражай</t>
  </si>
  <si>
    <t>Дала заңдары</t>
  </si>
  <si>
    <t xml:space="preserve">Ежелгі шығыс падишалары </t>
  </si>
  <si>
    <t>Ер қаруы-бес қару</t>
  </si>
  <si>
    <t xml:space="preserve">Көк Құдайы  -Тәңір  </t>
  </si>
  <si>
    <t>Қазақ хандығының  ізашарлары</t>
  </si>
  <si>
    <t>Моңғол империясының  билеушілері</t>
  </si>
  <si>
    <t xml:space="preserve">Түркілердің көне  руна жазбалары </t>
  </si>
  <si>
    <t>Ұлттық ою-орнектер</t>
  </si>
  <si>
    <t>Ұлы шайқастар (Қазақстан тарихынан)</t>
  </si>
  <si>
    <t>Сен бiлесiң бе? - 4 (рус)</t>
  </si>
  <si>
    <t>Бог неба-Тенгри</t>
  </si>
  <si>
    <t>Законы степи</t>
  </si>
  <si>
    <t>Звезды казахстанской эстрады и оперы</t>
  </si>
  <si>
    <t>Казахские сказители-жырау</t>
  </si>
  <si>
    <t>Музей под открытым небом</t>
  </si>
  <si>
    <t>Мэтры казахского кино</t>
  </si>
  <si>
    <t>Предшественники казахского ханства</t>
  </si>
  <si>
    <t>Рунические памятники тюрков</t>
  </si>
  <si>
    <t>Царицы Древнего Востока</t>
  </si>
  <si>
    <t>Незнакомец</t>
  </si>
  <si>
    <t>Школа развития</t>
  </si>
  <si>
    <t xml:space="preserve">Умный ребенок: 0-1 лет </t>
  </si>
  <si>
    <t>УКРАИНА</t>
  </si>
  <si>
    <t>ЕАЭС N RU Д-UА.НВ27.В.01749/19</t>
  </si>
  <si>
    <t>Умный ребенок: 1-2 года</t>
  </si>
  <si>
    <t>ЕАЭС N RU Д-RU.РА02.В.64904/22</t>
  </si>
  <si>
    <t>Умный ребенок: 2-3 года</t>
  </si>
  <si>
    <t>2+</t>
  </si>
  <si>
    <t>Умный ребенок: 4-5 лет</t>
  </si>
  <si>
    <t>4+</t>
  </si>
  <si>
    <t>Умный ребенок: 5-6 лет</t>
  </si>
  <si>
    <t>Энциклопедия школьника</t>
  </si>
  <si>
    <t>Государства Великой степи</t>
  </si>
  <si>
    <t>170*240</t>
  </si>
  <si>
    <t xml:space="preserve">   Система скидок для оптовых покупателей.          </t>
  </si>
  <si>
    <t>от 60 000 до 80 000</t>
  </si>
  <si>
    <t>от 80 000 до 100 000</t>
  </si>
  <si>
    <t>от 100 000 до 160 000</t>
  </si>
  <si>
    <t>от 160 000 до 220 000</t>
  </si>
  <si>
    <t>от 220 000 до 280 000</t>
  </si>
  <si>
    <t>от 280 000  до 500 000</t>
  </si>
  <si>
    <t xml:space="preserve">от 500 000 </t>
  </si>
  <si>
    <t xml:space="preserve">  Информацию по книгам Вы можете получить на сайте "aruna.kz"</t>
  </si>
  <si>
    <t>Пожар</t>
  </si>
  <si>
    <t>Сумма без скидки</t>
  </si>
  <si>
    <t>Ваша скидка</t>
  </si>
  <si>
    <t xml:space="preserve">Ақылды лақ  </t>
  </si>
  <si>
    <t xml:space="preserve">Әтеш пен тоты  </t>
  </si>
  <si>
    <t xml:space="preserve">Жылқы мен бұғы </t>
  </si>
  <si>
    <t>Ит пен мысық адамға қалай үйренді?</t>
  </si>
  <si>
    <t xml:space="preserve">Қарлығаштың құйрығы неге айыр? </t>
  </si>
  <si>
    <t xml:space="preserve">Қасқыр мен лақтар  </t>
  </si>
  <si>
    <t xml:space="preserve">Қотыр торғай </t>
  </si>
  <si>
    <t xml:space="preserve">Құмырсқаның қанағаты </t>
  </si>
  <si>
    <t xml:space="preserve">Тапқыр қоян </t>
  </si>
  <si>
    <t xml:space="preserve">Тау, қаңбақ және бүркіт  </t>
  </si>
  <si>
    <t>Түлкі, аю және қойшы</t>
  </si>
  <si>
    <t xml:space="preserve">Тышқан, ит және мысық  </t>
  </si>
  <si>
    <t xml:space="preserve">Тышқанның ақылы </t>
  </si>
  <si>
    <t>Кім күшті?</t>
  </si>
  <si>
    <t>Аяз би (твёрдый переплёт)</t>
  </si>
  <si>
    <t>Балаларға арналған әлемдік классика - Гулливердің саяхаттары</t>
  </si>
  <si>
    <t>Қожанасыр әңгімелері</t>
  </si>
  <si>
    <t>230*247</t>
  </si>
  <si>
    <t>Аладдин: Аладдин және сиқырлы шам</t>
  </si>
  <si>
    <t>Алиса ғажайыптар елінде</t>
  </si>
  <si>
    <t>Алтын шашты қыз бен үш аю</t>
  </si>
  <si>
    <t>Маугли</t>
  </si>
  <si>
    <t>Хайди</t>
  </si>
  <si>
    <t>Ежелгі эпостар</t>
  </si>
  <si>
    <t>206*275</t>
  </si>
  <si>
    <t>Шылдыр шумек</t>
  </si>
  <si>
    <t>Ағайынды Гриммдер ертегілер жинағы</t>
  </si>
  <si>
    <t>Андерсен ертегілері</t>
  </si>
  <si>
    <t>Британ халықтарының ертегілері</t>
  </si>
  <si>
    <t>Қазақстандық ертегілер / Казахстанские сказки</t>
  </si>
  <si>
    <t>213*275</t>
  </si>
  <si>
    <t>Алтын сақа (твёрдый переплёт)</t>
  </si>
  <si>
    <t>Күн астындағы күнекей қыз (твёрдый переплёт)</t>
  </si>
  <si>
    <t>Казахско-русский, русско-казахский словарь</t>
  </si>
  <si>
    <t>Түйені көрсе жылқы неге қалтырайды?</t>
  </si>
  <si>
    <t>Жануарлар Арктика мен Антарктика/Животные Арктика и Антарктика</t>
  </si>
  <si>
    <t>Жануарлар Джунгли/Животные Джунгли</t>
  </si>
  <si>
    <t>Жануарлар Қазақстан/Животные Казахстан</t>
  </si>
  <si>
    <t>Жануарлар Саванна/Животные Саванна</t>
  </si>
  <si>
    <t>Киімдер/Одежда</t>
  </si>
  <si>
    <t>Көліктер/Транспорт</t>
  </si>
  <si>
    <t>Құстар/Птицы</t>
  </si>
  <si>
    <t>Ойыншықтар/Игрушки</t>
  </si>
  <si>
    <t>Жануарлар, қустар, жәндіктер</t>
  </si>
  <si>
    <t>150*150</t>
  </si>
  <si>
    <t>RU Д-KZ.PA01.B.62323/25</t>
  </si>
  <si>
    <t xml:space="preserve">Қазақ тілі 5+. Учимся говорить по-казахски №3
</t>
  </si>
  <si>
    <t xml:space="preserve">Қазақ тілі 5+. Учимся говорить по-казахски №1
</t>
  </si>
  <si>
    <t>Қазақ тілі 3+. Учимся говорить по-казахски №1</t>
  </si>
  <si>
    <t xml:space="preserve">Қазақ тілі 5+. Учимся говорить по-казахски №2
</t>
  </si>
  <si>
    <t xml:space="preserve">Қазақ тілі 3+. Учимся говорить по-казахски №2
</t>
  </si>
  <si>
    <t>2+ Көңілді жауапқұмар №1</t>
  </si>
  <si>
    <t>2+ Көңілді жауапқұмар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</si>
</sst>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  <numFmt numFmtId="167" formatCode="#,##0.00_ ;\-#,##0.00\ 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1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 val="double"/>
      <sz val="11"/>
      <color rgb="FFC00000"/>
      <name val="Times New Roman"/>
      <family val="1"/>
      <charset val="204"/>
    </font>
    <font>
      <u val="double"/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0"/>
      <name val="Arial Cyr"/>
      <family val="2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</font>
    <font>
      <u val="double"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165" fontId="13" fillId="0" borderId="11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5" fontId="11" fillId="0" borderId="12" xfId="1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1" fillId="0" borderId="12" xfId="3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11" fillId="0" borderId="12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2" xfId="2" applyFont="1" applyFill="1" applyBorder="1" applyAlignment="1" applyProtection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12" xfId="0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center" vertical="center" wrapText="1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vertical="top"/>
    </xf>
    <xf numFmtId="0" fontId="11" fillId="0" borderId="12" xfId="2" applyFont="1" applyFill="1" applyBorder="1" applyAlignment="1" applyProtection="1">
      <alignment horizontal="right" vertical="top"/>
    </xf>
    <xf numFmtId="0" fontId="11" fillId="0" borderId="12" xfId="0" applyFont="1" applyFill="1" applyBorder="1" applyAlignment="1">
      <alignment vertical="top"/>
    </xf>
    <xf numFmtId="0" fontId="9" fillId="0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left" vertical="top"/>
    </xf>
    <xf numFmtId="0" fontId="21" fillId="0" borderId="12" xfId="2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15" fillId="0" borderId="0" xfId="0" applyFont="1" applyFill="1"/>
    <xf numFmtId="0" fontId="11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166" fontId="11" fillId="0" borderId="12" xfId="1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center" wrapText="1"/>
    </xf>
    <xf numFmtId="14" fontId="11" fillId="0" borderId="17" xfId="0" applyNumberFormat="1" applyFont="1" applyFill="1" applyBorder="1" applyAlignment="1">
      <alignment vertical="center" wrapText="1"/>
    </xf>
    <xf numFmtId="0" fontId="6" fillId="0" borderId="16" xfId="3" applyFont="1" applyFill="1" applyBorder="1" applyAlignment="1">
      <alignment horizontal="left" vertical="top" wrapText="1"/>
    </xf>
    <xf numFmtId="0" fontId="11" fillId="0" borderId="17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right" vertical="center" wrapText="1"/>
    </xf>
    <xf numFmtId="0" fontId="11" fillId="0" borderId="12" xfId="5" applyFont="1" applyFill="1" applyBorder="1" applyAlignment="1" applyProtection="1">
      <alignment vertical="top"/>
    </xf>
    <xf numFmtId="0" fontId="11" fillId="0" borderId="16" xfId="0" applyFont="1" applyFill="1" applyBorder="1" applyAlignment="1">
      <alignment horizontal="left" vertical="top" wrapText="1"/>
    </xf>
    <xf numFmtId="14" fontId="11" fillId="0" borderId="20" xfId="0" applyNumberFormat="1" applyFont="1" applyFill="1" applyBorder="1" applyAlignment="1">
      <alignment vertical="top"/>
    </xf>
    <xf numFmtId="167" fontId="8" fillId="0" borderId="19" xfId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8" fillId="0" borderId="12" xfId="2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9" fillId="0" borderId="12" xfId="2" applyFont="1" applyFill="1" applyBorder="1" applyAlignment="1" applyProtection="1">
      <alignment horizontal="center" vertical="top"/>
    </xf>
    <xf numFmtId="0" fontId="29" fillId="0" borderId="12" xfId="5" applyFont="1" applyFill="1" applyBorder="1" applyAlignment="1" applyProtection="1">
      <alignment horizontal="center" vertical="center"/>
    </xf>
    <xf numFmtId="0" fontId="29" fillId="0" borderId="12" xfId="2" applyFont="1" applyFill="1" applyBorder="1" applyAlignment="1" applyProtection="1">
      <alignment horizontal="center" vertical="center"/>
    </xf>
    <xf numFmtId="0" fontId="28" fillId="0" borderId="12" xfId="2" applyFont="1" applyFill="1" applyBorder="1" applyAlignment="1" applyProtection="1">
      <alignment horizontal="center" vertical="center" wrapText="1"/>
    </xf>
    <xf numFmtId="0" fontId="31" fillId="0" borderId="12" xfId="2" applyFont="1" applyFill="1" applyBorder="1" applyAlignment="1" applyProtection="1">
      <alignment horizontal="center" vertical="center"/>
    </xf>
    <xf numFmtId="0" fontId="31" fillId="0" borderId="12" xfId="5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166" fontId="11" fillId="0" borderId="12" xfId="1" applyNumberFormat="1" applyFont="1" applyFill="1" applyBorder="1" applyAlignment="1">
      <alignment vertical="top" wrapText="1"/>
    </xf>
    <xf numFmtId="0" fontId="25" fillId="0" borderId="0" xfId="0" applyFont="1" applyFill="1"/>
    <xf numFmtId="166" fontId="11" fillId="0" borderId="12" xfId="1" applyNumberFormat="1" applyFont="1" applyFill="1" applyBorder="1" applyAlignment="1">
      <alignment horizontal="right"/>
    </xf>
    <xf numFmtId="166" fontId="11" fillId="0" borderId="12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20" fillId="2" borderId="12" xfId="2" applyFont="1" applyFill="1" applyBorder="1" applyAlignment="1" applyProtection="1">
      <alignment horizontal="center" vertical="center"/>
    </xf>
    <xf numFmtId="0" fontId="0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/>
    <xf numFmtId="0" fontId="6" fillId="3" borderId="16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 wrapText="1"/>
    </xf>
    <xf numFmtId="166" fontId="33" fillId="0" borderId="12" xfId="1" applyNumberFormat="1" applyFont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right"/>
    </xf>
    <xf numFmtId="0" fontId="0" fillId="0" borderId="12" xfId="0" applyFill="1" applyBorder="1"/>
    <xf numFmtId="14" fontId="0" fillId="0" borderId="17" xfId="0" applyNumberFormat="1" applyFill="1" applyBorder="1"/>
    <xf numFmtId="14" fontId="0" fillId="0" borderId="17" xfId="0" applyNumberFormat="1" applyBorder="1"/>
    <xf numFmtId="0" fontId="6" fillId="7" borderId="16" xfId="0" applyFont="1" applyFill="1" applyBorder="1" applyAlignment="1">
      <alignment horizontal="left" vertical="center" wrapText="1"/>
    </xf>
    <xf numFmtId="0" fontId="35" fillId="7" borderId="12" xfId="3" applyNumberFormat="1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6" fillId="0" borderId="12" xfId="0" applyFont="1" applyBorder="1" applyAlignment="1">
      <alignment horizontal="center" vertical="center"/>
    </xf>
    <xf numFmtId="0" fontId="0" fillId="4" borderId="12" xfId="0" applyFill="1" applyBorder="1"/>
    <xf numFmtId="14" fontId="0" fillId="4" borderId="17" xfId="0" applyNumberFormat="1" applyFill="1" applyBorder="1"/>
    <xf numFmtId="0" fontId="37" fillId="0" borderId="12" xfId="0" applyFont="1" applyFill="1" applyBorder="1" applyAlignment="1">
      <alignment horizontal="left" vertical="top" wrapText="1"/>
    </xf>
    <xf numFmtId="0" fontId="38" fillId="0" borderId="12" xfId="0" applyFont="1" applyFill="1" applyBorder="1" applyAlignment="1">
      <alignment horizontal="center" vertical="top" wrapText="1"/>
    </xf>
    <xf numFmtId="0" fontId="20" fillId="0" borderId="12" xfId="2" applyFont="1" applyFill="1" applyBorder="1" applyAlignment="1" applyProtection="1">
      <alignment horizontal="center" vertical="center"/>
    </xf>
    <xf numFmtId="166" fontId="33" fillId="0" borderId="12" xfId="1" applyNumberFormat="1" applyFont="1" applyBorder="1" applyAlignment="1">
      <alignment horizontal="right"/>
    </xf>
    <xf numFmtId="0" fontId="6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38" fillId="0" borderId="25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top"/>
    </xf>
    <xf numFmtId="0" fontId="19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top"/>
    </xf>
    <xf numFmtId="0" fontId="20" fillId="0" borderId="25" xfId="2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center" vertical="top" wrapText="1"/>
    </xf>
    <xf numFmtId="165" fontId="11" fillId="0" borderId="25" xfId="1" applyNumberFormat="1" applyFont="1" applyFill="1" applyBorder="1" applyAlignment="1">
      <alignment horizontal="center" vertical="top"/>
    </xf>
    <xf numFmtId="0" fontId="11" fillId="0" borderId="25" xfId="2" applyFont="1" applyFill="1" applyBorder="1" applyAlignment="1" applyProtection="1">
      <alignment vertical="top"/>
    </xf>
    <xf numFmtId="0" fontId="11" fillId="0" borderId="25" xfId="2" applyFont="1" applyFill="1" applyBorder="1" applyAlignment="1" applyProtection="1">
      <alignment horizontal="right" vertical="top"/>
    </xf>
    <xf numFmtId="0" fontId="11" fillId="0" borderId="25" xfId="0" applyFont="1" applyFill="1" applyBorder="1" applyAlignment="1">
      <alignment vertical="top"/>
    </xf>
    <xf numFmtId="0" fontId="0" fillId="0" borderId="0" xfId="0" applyFill="1"/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34" fillId="0" borderId="0" xfId="0" applyFont="1"/>
    <xf numFmtId="0" fontId="41" fillId="0" borderId="12" xfId="0" applyFont="1" applyFill="1" applyBorder="1" applyAlignment="1">
      <alignment horizontal="center"/>
    </xf>
    <xf numFmtId="0" fontId="7" fillId="2" borderId="12" xfId="2" applyFill="1" applyBorder="1" applyAlignment="1" applyProtection="1">
      <alignment horizontal="center" vertical="center"/>
    </xf>
    <xf numFmtId="0" fontId="6" fillId="3" borderId="16" xfId="0" applyFont="1" applyFill="1" applyBorder="1" applyAlignment="1">
      <alignment horizontal="left" vertical="center" wrapText="1"/>
    </xf>
    <xf numFmtId="0" fontId="7" fillId="0" borderId="12" xfId="2" applyFill="1" applyBorder="1" applyAlignment="1" applyProtection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wrapText="1"/>
    </xf>
    <xf numFmtId="0" fontId="43" fillId="0" borderId="12" xfId="0" applyFont="1" applyFill="1" applyBorder="1" applyAlignment="1">
      <alignment wrapText="1"/>
    </xf>
    <xf numFmtId="0" fontId="9" fillId="0" borderId="12" xfId="0" applyFont="1" applyFill="1" applyBorder="1" applyAlignment="1">
      <alignment horizontal="left" wrapText="1"/>
    </xf>
    <xf numFmtId="0" fontId="32" fillId="5" borderId="12" xfId="0" applyFont="1" applyFill="1" applyBorder="1" applyAlignment="1">
      <alignment horizontal="left" wrapText="1"/>
    </xf>
    <xf numFmtId="0" fontId="32" fillId="7" borderId="12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8" fillId="0" borderId="27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wrapText="1"/>
    </xf>
    <xf numFmtId="0" fontId="32" fillId="0" borderId="1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 wrapText="1"/>
    </xf>
    <xf numFmtId="165" fontId="11" fillId="2" borderId="12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8" fillId="4" borderId="27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28" fillId="0" borderId="0" xfId="2" applyFont="1" applyFill="1" applyBorder="1" applyAlignment="1" applyProtection="1">
      <alignment horizontal="center" vertical="center"/>
    </xf>
    <xf numFmtId="0" fontId="11" fillId="0" borderId="23" xfId="2" applyFont="1" applyFill="1" applyBorder="1" applyAlignment="1" applyProtection="1">
      <alignment vertical="top"/>
    </xf>
    <xf numFmtId="0" fontId="40" fillId="6" borderId="13" xfId="0" applyFont="1" applyFill="1" applyBorder="1" applyAlignment="1">
      <alignment horizontal="center"/>
    </xf>
    <xf numFmtId="0" fontId="40" fillId="6" borderId="26" xfId="0" applyFont="1" applyFill="1" applyBorder="1" applyAlignment="1">
      <alignment horizontal="center"/>
    </xf>
    <xf numFmtId="0" fontId="40" fillId="6" borderId="10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41" fillId="0" borderId="26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26" fillId="0" borderId="7" xfId="2" applyFont="1" applyFill="1" applyBorder="1" applyAlignment="1" applyProtection="1">
      <alignment horizontal="left" vertical="center" wrapText="1"/>
    </xf>
    <xf numFmtId="0" fontId="26" fillId="0" borderId="8" xfId="2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42" fillId="6" borderId="13" xfId="0" applyFont="1" applyFill="1" applyBorder="1" applyAlignment="1">
      <alignment horizontal="center"/>
    </xf>
    <xf numFmtId="0" fontId="42" fillId="6" borderId="26" xfId="0" applyFont="1" applyFill="1" applyBorder="1" applyAlignment="1">
      <alignment horizontal="center"/>
    </xf>
    <xf numFmtId="0" fontId="42" fillId="6" borderId="10" xfId="0" applyFont="1" applyFill="1" applyBorder="1" applyAlignment="1">
      <alignment horizontal="center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4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6840200" y="525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45</xdr:row>
      <xdr:rowOff>0</xdr:rowOff>
    </xdr:from>
    <xdr:to>
      <xdr:col>2</xdr:col>
      <xdr:colOff>2339340</xdr:colOff>
      <xdr:row>45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45</xdr:row>
      <xdr:rowOff>0</xdr:rowOff>
    </xdr:from>
    <xdr:to>
      <xdr:col>2</xdr:col>
      <xdr:colOff>2339340</xdr:colOff>
      <xdr:row>45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2232660</xdr:colOff>
      <xdr:row>1</xdr:row>
      <xdr:rowOff>30480</xdr:rowOff>
    </xdr:from>
    <xdr:to>
      <xdr:col>2</xdr:col>
      <xdr:colOff>2232660</xdr:colOff>
      <xdr:row>5</xdr:row>
      <xdr:rowOff>140233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556260"/>
          <a:ext cx="0" cy="96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2331720</xdr:colOff>
      <xdr:row>45</xdr:row>
      <xdr:rowOff>0</xdr:rowOff>
    </xdr:from>
    <xdr:to>
      <xdr:col>2</xdr:col>
      <xdr:colOff>2339340</xdr:colOff>
      <xdr:row>45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45</xdr:row>
      <xdr:rowOff>0</xdr:rowOff>
    </xdr:from>
    <xdr:to>
      <xdr:col>2</xdr:col>
      <xdr:colOff>2339340</xdr:colOff>
      <xdr:row>45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runa.kz/catalog/products/pervie_slova_0-3rus/aulada_yard_yard/" TargetMode="External"/><Relationship Id="rId299" Type="http://schemas.openxmlformats.org/officeDocument/2006/relationships/hyperlink" Target="http://aruna.kz/catalog/products/tutorials/aza_tili_3_uchimsya_govorit_po_kazakhski_2/" TargetMode="External"/><Relationship Id="rId303" Type="http://schemas.openxmlformats.org/officeDocument/2006/relationships/hyperlink" Target="http://aruna.kz/catalog/products/educational_3-7kaz/qarama-qarsi-maginaly-sozder/" TargetMode="External"/><Relationship Id="rId21" Type="http://schemas.openxmlformats.org/officeDocument/2006/relationships/hyperlink" Target="http://aruna.kz/catalog/products/puzzle/televizionnaya_i_radioveshchatelnaya_bashnya_/" TargetMode="External"/><Relationship Id="rId42" Type="http://schemas.openxmlformats.org/officeDocument/2006/relationships/hyperlink" Target="http://aruna.kz/catalog/products/tutorial/a_paratty_m_deniet_neg_zder_2_sh_synyp_a_arnal_an_zh_mys_d_pter/" TargetMode="External"/><Relationship Id="rId63" Type="http://schemas.openxmlformats.org/officeDocument/2006/relationships/hyperlink" Target="http://aruna.kz/catalog/products/abc_3-7kaz/merekelik_taqpaqtar/" TargetMode="External"/><Relationship Id="rId84" Type="http://schemas.openxmlformats.org/officeDocument/2006/relationships/hyperlink" Target="http://aruna.kz/catalog/products/folk_tales_7-12kaz/zhan_zhanuarlar_alemi/" TargetMode="External"/><Relationship Id="rId138" Type="http://schemas.openxmlformats.org/officeDocument/2006/relationships/hyperlink" Target="http://aruna.kz/catalog/products/enciclopedia_7-12kaz/halyktar-madenieti/" TargetMode="External"/><Relationship Id="rId159" Type="http://schemas.openxmlformats.org/officeDocument/2006/relationships/hyperlink" Target="http://aruna.kz/catalog/products/poems_0-3kaz/aluan_trl_of_januarie/" TargetMode="External"/><Relationship Id="rId170" Type="http://schemas.openxmlformats.org/officeDocument/2006/relationships/hyperlink" Target="http://aruna.kz/catalog/products/coloring_3-7rus/pishem_russkie_bukvy_kniga_trenazher/" TargetMode="External"/><Relationship Id="rId191" Type="http://schemas.openxmlformats.org/officeDocument/2006/relationships/hyperlink" Target="http://aruna.kz/catalog/products/sen_bilesin_be_4/kazakh_memleket_n_zasharlary/" TargetMode="External"/><Relationship Id="rId205" Type="http://schemas.openxmlformats.org/officeDocument/2006/relationships/hyperlink" Target="http://aruna.kz/catalog/products/sen_bilesin_be_3/altybakan_kazakh_national_games/" TargetMode="External"/><Relationship Id="rId226" Type="http://schemas.openxmlformats.org/officeDocument/2006/relationships/hyperlink" Target="http://aruna.kz/catalog/products/modern_tales_3-7/pozhar/" TargetMode="External"/><Relationship Id="rId247" Type="http://schemas.openxmlformats.org/officeDocument/2006/relationships/hyperlink" Target="https://aruna.kz/catalog/products/educational_0-3kaz/0_sandar_turaly_1_5/" TargetMode="External"/><Relationship Id="rId107" Type="http://schemas.openxmlformats.org/officeDocument/2006/relationships/hyperlink" Target="http://aruna.kz/catalog/products/poems_0-3kaz/b_rin_b_rin_bilemin/?clear_cache=Y" TargetMode="External"/><Relationship Id="rId268" Type="http://schemas.openxmlformats.org/officeDocument/2006/relationships/hyperlink" Target="http://aruna.kz/catalog/products/folk_tales_0-3kaz/tesh_pen_toty_/" TargetMode="External"/><Relationship Id="rId289" Type="http://schemas.openxmlformats.org/officeDocument/2006/relationships/hyperlink" Target="http://aruna.kz/catalog/products/pervie_slova_0-3rus/januarie_animals_savannah/" TargetMode="External"/><Relationship Id="rId11" Type="http://schemas.openxmlformats.org/officeDocument/2006/relationships/hyperlink" Target="http://aruna.kz/catalog/products/tales_3-7kaz/temir_alyptar_eli_mizam/" TargetMode="External"/><Relationship Id="rId32" Type="http://schemas.openxmlformats.org/officeDocument/2006/relationships/hyperlink" Target="http://aruna.kz/catalog/products/madeni_mura_cultural_heritage/culture_of_kazakhstan/" TargetMode="External"/><Relationship Id="rId53" Type="http://schemas.openxmlformats.org/officeDocument/2006/relationships/hyperlink" Target="http://aruna.kz/catalog/products/pervie_slova_0-3rus/colours/" TargetMode="External"/><Relationship Id="rId74" Type="http://schemas.openxmlformats.org/officeDocument/2006/relationships/hyperlink" Target="http://aruna.kz/catalog/products/historical_enciclopedia_7-12kaz/batu_khan_da_ty_adamdar/" TargetMode="External"/><Relationship Id="rId128" Type="http://schemas.openxmlformats.org/officeDocument/2006/relationships/hyperlink" Target="https://aruna.kz/catalog/products/abc_3-7kaz/zh_mba_tar/" TargetMode="External"/><Relationship Id="rId149" Type="http://schemas.openxmlformats.org/officeDocument/2006/relationships/hyperlink" Target="http://aruna.kz/catalog/products/educational_3-7kaz/mektepte_mizam_ta_ymdy_o_u_kitaby/" TargetMode="External"/><Relationship Id="rId5" Type="http://schemas.openxmlformats.org/officeDocument/2006/relationships/hyperlink" Target="http://aruna.kz/catalog/products/folk_tales_0-3kaz/tapkyr_koilar/" TargetMode="External"/><Relationship Id="rId95" Type="http://schemas.openxmlformats.org/officeDocument/2006/relationships/hyperlink" Target="http://aruna.kz/catalog/products/folk_tales_7-12kaz/Qazaq_zhane_alem_khalyqtary_ergegiler_zhinagy_2_kitap/" TargetMode="External"/><Relationship Id="rId160" Type="http://schemas.openxmlformats.org/officeDocument/2006/relationships/hyperlink" Target="http://aruna.kz/catalog/products/reading_3-7kaz/rapunsel/" TargetMode="External"/><Relationship Id="rId181" Type="http://schemas.openxmlformats.org/officeDocument/2006/relationships/hyperlink" Target="http://aruna.kz/catalog/products/sen_bilesin_be_4/masters_of_the_kazakh_cinema/" TargetMode="External"/><Relationship Id="rId216" Type="http://schemas.openxmlformats.org/officeDocument/2006/relationships/hyperlink" Target="http://aruna.kz/catalog/products/sen_bilesin_be_2/aza_ty_ezhelg_alalary/" TargetMode="External"/><Relationship Id="rId237" Type="http://schemas.openxmlformats.org/officeDocument/2006/relationships/hyperlink" Target="https://aruna.kz/catalog/products/folk_tales_7-12kaz/_bolypty_lem_ertegiler/" TargetMode="External"/><Relationship Id="rId258" Type="http://schemas.openxmlformats.org/officeDocument/2006/relationships/hyperlink" Target="http://aruna.kz/catalog/products/folk_tales_3-7kaz/4_kim_kushti/" TargetMode="External"/><Relationship Id="rId279" Type="http://schemas.openxmlformats.org/officeDocument/2006/relationships/hyperlink" Target="http://aruna.kz/catalog/products/tales_7-12kaz/kazakhstanskie_skazki_qazaqstandyq_ertegiler/" TargetMode="External"/><Relationship Id="rId22" Type="http://schemas.openxmlformats.org/officeDocument/2006/relationships/hyperlink" Target="http://aruna.kz/catalog/products/puzzle/monument_astana_bayterek_/" TargetMode="External"/><Relationship Id="rId43" Type="http://schemas.openxmlformats.org/officeDocument/2006/relationships/hyperlink" Target="http://aruna.kz/catalog/products/k_lk_t_rp/adventures_of_nasreddin_hodja/" TargetMode="External"/><Relationship Id="rId64" Type="http://schemas.openxmlformats.org/officeDocument/2006/relationships/hyperlink" Target="http://aruna.kz/catalog/products/folk_tales_7-12kaz/7-zhylan-qybyqbyqty-zhigit/" TargetMode="External"/><Relationship Id="rId118" Type="http://schemas.openxmlformats.org/officeDocument/2006/relationships/hyperlink" Target="http://aruna.kz/catalog/products/pervie_slova_0-3rus/p_sh_nder_shapes_figures/" TargetMode="External"/><Relationship Id="rId139" Type="http://schemas.openxmlformats.org/officeDocument/2006/relationships/hyperlink" Target="https://aruna.kz/catalog/products/modern_tales_3-7/zolotaya_roza_gulistana_f_tamendarov/" TargetMode="External"/><Relationship Id="rId290" Type="http://schemas.openxmlformats.org/officeDocument/2006/relationships/hyperlink" Target="http://aruna.kz/catalog/products/pervie_slova_0-3rus/CLOTHES/" TargetMode="External"/><Relationship Id="rId304" Type="http://schemas.openxmlformats.org/officeDocument/2006/relationships/hyperlink" Target="http://aruna.kz/catalog/products/educational_3-7kaz/pishinder-alemi/" TargetMode="External"/><Relationship Id="rId85" Type="http://schemas.openxmlformats.org/officeDocument/2006/relationships/hyperlink" Target="http://aruna.kz/catalog/products/folk_tales_7-12kaz/erte_erte_ertede_/" TargetMode="External"/><Relationship Id="rId150" Type="http://schemas.openxmlformats.org/officeDocument/2006/relationships/hyperlink" Target="http://aruna.kz/catalog/products/shapes_colors_numbers/mektepke-dayindyk/?clear_cache=Y" TargetMode="External"/><Relationship Id="rId171" Type="http://schemas.openxmlformats.org/officeDocument/2006/relationships/hyperlink" Target="http://aruna.kz/catalog/products/tutorials/learn_to_speak_in_kazakh_no_2_4_/" TargetMode="External"/><Relationship Id="rId192" Type="http://schemas.openxmlformats.org/officeDocument/2006/relationships/hyperlink" Target="http://aruna.kz/catalog/products/sen_bilesin_be_4/_dayy_t_n_r/" TargetMode="External"/><Relationship Id="rId206" Type="http://schemas.openxmlformats.org/officeDocument/2006/relationships/hyperlink" Target="http://aruna.kz/catalog/products/sen_bilesin_be_3/xx_gasyr_kazakh_ner_tarlandary/" TargetMode="External"/><Relationship Id="rId227" Type="http://schemas.openxmlformats.org/officeDocument/2006/relationships/hyperlink" Target="https://aruna.kz/catalog/products/folk_tales_7-12kaz/ata_mura/" TargetMode="External"/><Relationship Id="rId248" Type="http://schemas.openxmlformats.org/officeDocument/2006/relationships/hyperlink" Target="https://aruna.kz/catalog/products/educational_0-3kaz/0_t_lder_turaly/" TargetMode="External"/><Relationship Id="rId269" Type="http://schemas.openxmlformats.org/officeDocument/2006/relationships/hyperlink" Target="http://aruna.kz/catalog/products/folk_tales_0-3kaz/zhyl_y_men_b_y_/" TargetMode="External"/><Relationship Id="rId12" Type="http://schemas.openxmlformats.org/officeDocument/2006/relationships/hyperlink" Target="http://aruna.kz/catalog/products/tales_3-7kaz/makulatura_agashtar_nege_zhabyrqady_mizam/" TargetMode="External"/><Relationship Id="rId33" Type="http://schemas.openxmlformats.org/officeDocument/2006/relationships/hyperlink" Target="http://aruna.kz/catalog/products/madeni_mura_cultural_heritage/islam/" TargetMode="External"/><Relationship Id="rId108" Type="http://schemas.openxmlformats.org/officeDocument/2006/relationships/hyperlink" Target="http://aruna.kz/catalog/products/poems_0-3kaz/zhyl_mezger_series_alii_tape_http/?clear_cache=Y" TargetMode="External"/><Relationship Id="rId129" Type="http://schemas.openxmlformats.org/officeDocument/2006/relationships/hyperlink" Target="https://aruna.kz/catalog/products/abc_3-7kaz/yz_yly_ty_yly_tar/" TargetMode="External"/><Relationship Id="rId280" Type="http://schemas.openxmlformats.org/officeDocument/2006/relationships/hyperlink" Target="http://aruna.kz/catalog/products/folk_tales_7-12kaz/balalar_a_arnal_an_lemdik_klassika_gulliverdi_sayakhattary/" TargetMode="External"/><Relationship Id="rId54" Type="http://schemas.openxmlformats.org/officeDocument/2006/relationships/hyperlink" Target="http://aruna.kz/catalog/products/educational_3-7kaz/jer-nege-erekshe-galamshar/" TargetMode="External"/><Relationship Id="rId75" Type="http://schemas.openxmlformats.org/officeDocument/2006/relationships/hyperlink" Target="http://aruna.kz/catalog/products/historical_enciclopedia_7-12kaz/dinm_khamed_onaev_da_ty_adamdar/" TargetMode="External"/><Relationship Id="rId96" Type="http://schemas.openxmlformats.org/officeDocument/2006/relationships/hyperlink" Target="http://aruna.kz/catalog/products/enciclopedia_7-12kaz/yzdar_a_arnal_an_entsiklopediya/?clear_cache=Y" TargetMode="External"/><Relationship Id="rId140" Type="http://schemas.openxmlformats.org/officeDocument/2006/relationships/hyperlink" Target="https://aruna.kz/catalog/products/tutorials/tutorial_of_the_kazakh_language/" TargetMode="External"/><Relationship Id="rId161" Type="http://schemas.openxmlformats.org/officeDocument/2006/relationships/hyperlink" Target="http://aruna.kz/catalog/products/reading_3-7kaz/qlaii_soldat/" TargetMode="External"/><Relationship Id="rId182" Type="http://schemas.openxmlformats.org/officeDocument/2006/relationships/hyperlink" Target="http://aruna.kz/catalog/products/sen_bilesin_be_4/open_air_museum/" TargetMode="External"/><Relationship Id="rId217" Type="http://schemas.openxmlformats.org/officeDocument/2006/relationships/hyperlink" Target="http://aruna.kz/catalog/products/sen_bilesin_be_2/aitys/" TargetMode="External"/><Relationship Id="rId6" Type="http://schemas.openxmlformats.org/officeDocument/2006/relationships/hyperlink" Target="http://aruna.kz/catalog/products/coloring_3-7kaz/bolshaya_raskraska_azbuka_skazok/" TargetMode="External"/><Relationship Id="rId238" Type="http://schemas.openxmlformats.org/officeDocument/2006/relationships/hyperlink" Target="https://aruna.kz/catalog/products/folk_tales_7-12kaz/e_ymbat_n_rse_lem_ertegiler/" TargetMode="External"/><Relationship Id="rId259" Type="http://schemas.openxmlformats.org/officeDocument/2006/relationships/hyperlink" Target="http://aruna.kz/catalog/products/reading_3-7kaz/aladdin_zh_ne_si_yrly_sham/" TargetMode="External"/><Relationship Id="rId23" Type="http://schemas.openxmlformats.org/officeDocument/2006/relationships/hyperlink" Target="http://aruna.kz/catalog/products/puzzle/gostinitsa_kazakhstan_/" TargetMode="External"/><Relationship Id="rId119" Type="http://schemas.openxmlformats.org/officeDocument/2006/relationships/hyperlink" Target="http://aruna.kz/catalog/products/pervie_slova_0-3rus/numbers/" TargetMode="External"/><Relationship Id="rId270" Type="http://schemas.openxmlformats.org/officeDocument/2006/relationships/hyperlink" Target="http://aruna.kz/catalog/products/folk_tales_0-3kaz/it_pen_mysy_adam_a_alay_yrendi/" TargetMode="External"/><Relationship Id="rId291" Type="http://schemas.openxmlformats.org/officeDocument/2006/relationships/hyperlink" Target="http://aruna.kz/catalog/products/pervie_slova_0-3rus/VEHICLES/" TargetMode="External"/><Relationship Id="rId305" Type="http://schemas.openxmlformats.org/officeDocument/2006/relationships/hyperlink" Target="http://aruna.kz/catalog/products/folk_tales_3-7kaz/4_kulyn-buzau-zhane-bota/" TargetMode="External"/><Relationship Id="rId44" Type="http://schemas.openxmlformats.org/officeDocument/2006/relationships/hyperlink" Target="http://aruna.kz/catalog/products/beatrix_potter/_jeremy_fisher/" TargetMode="External"/><Relationship Id="rId65" Type="http://schemas.openxmlformats.org/officeDocument/2006/relationships/hyperlink" Target="http://aruna.kz/catalog/products/enciclopedia_7-12kaz/dinozavrlar_zhyrt_yshtar/" TargetMode="External"/><Relationship Id="rId86" Type="http://schemas.openxmlformats.org/officeDocument/2006/relationships/hyperlink" Target="http://aruna.kz/catalog/products/anaa_not_mynow_not_howcast/ak_ayu_bliss_of_tebaide/" TargetMode="External"/><Relationship Id="rId130" Type="http://schemas.openxmlformats.org/officeDocument/2006/relationships/hyperlink" Target="https://aruna.kz/catalog/products/folk_tales_7-12kaz/Qazaq_zhane_alem_khalyqtarynyn_ertegiler_zhinagy_tom_3/" TargetMode="External"/><Relationship Id="rId151" Type="http://schemas.openxmlformats.org/officeDocument/2006/relationships/hyperlink" Target="http://aruna.kz/catalog/products/enciclopedia_7-12kaz/jer-jahanga-sayahat/" TargetMode="External"/><Relationship Id="rId172" Type="http://schemas.openxmlformats.org/officeDocument/2006/relationships/hyperlink" Target="http://aruna.kz/catalog/products/bilim_berud_zhana_tehnologiyasi_new_learning_technologies/physics_9_synyp_zh_mys_d_pter_/" TargetMode="External"/><Relationship Id="rId193" Type="http://schemas.openxmlformats.org/officeDocument/2006/relationships/hyperlink" Target="http://aruna.kz/catalog/products/sen_bilesin_be_4/ep_aryu_infinity_aru/" TargetMode="External"/><Relationship Id="rId207" Type="http://schemas.openxmlformats.org/officeDocument/2006/relationships/hyperlink" Target="http://aruna.kz/catalog/products/sen_bilesin_be_3/aza_stan_simd_kter_azhayyp_alemi/" TargetMode="External"/><Relationship Id="rId228" Type="http://schemas.openxmlformats.org/officeDocument/2006/relationships/hyperlink" Target="http://aruna.kz/catalog/products/enciclopedia_7-12kaz/yzdar_a_arnal_an_entsiklopediya/?clear_cache=Y" TargetMode="External"/><Relationship Id="rId249" Type="http://schemas.openxmlformats.org/officeDocument/2006/relationships/hyperlink" Target="https://aruna.kz/catalog/products/educational_0-3kaz/0_zhanuarlar_erekshe_s_zdik/" TargetMode="External"/><Relationship Id="rId13" Type="http://schemas.openxmlformats.org/officeDocument/2006/relationships/hyperlink" Target="http://aruna.kz/catalog/products/tales_3-7kaz/zhauyz_agash_kesushi_mizam/" TargetMode="External"/><Relationship Id="rId109" Type="http://schemas.openxmlformats.org/officeDocument/2006/relationships/hyperlink" Target="http://aruna.kz/catalog/products/poems_0-3kaz/aynytpay_sal/?clear_cache=Y" TargetMode="External"/><Relationship Id="rId260" Type="http://schemas.openxmlformats.org/officeDocument/2006/relationships/hyperlink" Target="http://aruna.kz/catalog/products/reading_3-7kaz/altyn_shashty_yz_ben_sh_ayu/" TargetMode="External"/><Relationship Id="rId281" Type="http://schemas.openxmlformats.org/officeDocument/2006/relationships/hyperlink" Target="http://aruna.kz/catalog/products/razvivaushie_knigi_3-7/risuem_uzory_dlya_podgotovki_k_shkole/" TargetMode="External"/><Relationship Id="rId34" Type="http://schemas.openxmlformats.org/officeDocument/2006/relationships/hyperlink" Target="http://aruna.kz/catalog/products/children_39_s_encyclopedia_of_kazakhstan/as_part_of_the_empire/" TargetMode="External"/><Relationship Id="rId55" Type="http://schemas.openxmlformats.org/officeDocument/2006/relationships/hyperlink" Target="http://aruna.kz/catalog/products/educational_3-7kaz/jerde-dinozavrlar-zamany-qashan-boldy/" TargetMode="External"/><Relationship Id="rId76" Type="http://schemas.openxmlformats.org/officeDocument/2006/relationships/hyperlink" Target="http://aruna.kz/catalog/products/historical_enciclopedia_7-12kaz/mikelandzhelo-danqty-adamdar/" TargetMode="External"/><Relationship Id="rId97" Type="http://schemas.openxmlformats.org/officeDocument/2006/relationships/hyperlink" Target="http://aruna.kz/catalog/products/first_words_0-3kaz/0%2B_ainalany_tanu/" TargetMode="External"/><Relationship Id="rId120" Type="http://schemas.openxmlformats.org/officeDocument/2006/relationships/hyperlink" Target="http://aruna.kz/catalog/products/pervie_slova_0-3rus/zhem_s_zhidek_frukty_and_berries_fruit_and_berries/" TargetMode="External"/><Relationship Id="rId141" Type="http://schemas.openxmlformats.org/officeDocument/2006/relationships/hyperlink" Target="http://aruna.kz/catalog/products/first_words_0-3kaz/zhanuarlar_alemi_taqyrypty_kartochkalar/" TargetMode="External"/><Relationship Id="rId7" Type="http://schemas.openxmlformats.org/officeDocument/2006/relationships/hyperlink" Target="http://aruna.kz/catalog/products/enciclopedia_7-12kaz/qyzyqty-derekter-teniz-turgyndary-men-bauyrymen-zholgalaushylar" TargetMode="External"/><Relationship Id="rId162" Type="http://schemas.openxmlformats.org/officeDocument/2006/relationships/hyperlink" Target="http://aruna.kz/catalog/products/poems_0-3kaz/alaqai/" TargetMode="External"/><Relationship Id="rId183" Type="http://schemas.openxmlformats.org/officeDocument/2006/relationships/hyperlink" Target="http://aruna.kz/catalog/products/sen_bilesin_be_4/kazakh_storytellers_zhyrau/" TargetMode="External"/><Relationship Id="rId218" Type="http://schemas.openxmlformats.org/officeDocument/2006/relationships/hyperlink" Target="http://aruna.kz/catalog/products/sen_bilesin_be/ablai_khan_and_batyrs/" TargetMode="External"/><Relationship Id="rId239" Type="http://schemas.openxmlformats.org/officeDocument/2006/relationships/hyperlink" Target="https://aruna.kz/catalog/products/folk_tales_7-12kaz/ybat_ertegiler_lem_ertegiler/" TargetMode="External"/><Relationship Id="rId250" Type="http://schemas.openxmlformats.org/officeDocument/2006/relationships/hyperlink" Target="https://aruna.kz/catalog/products/educational_0-3kaz/0_ta_amdar_erekshe_s_zdik/" TargetMode="External"/><Relationship Id="rId271" Type="http://schemas.openxmlformats.org/officeDocument/2006/relationships/hyperlink" Target="http://aruna.kz/catalog/products/folk_tales_0-3kaz/arly_ashty_yry_y_nege_ayyr_/" TargetMode="External"/><Relationship Id="rId292" Type="http://schemas.openxmlformats.org/officeDocument/2006/relationships/hyperlink" Target="http://aruna.kz/catalog/products/pervie_slova_0-3rus/_star_poultry_birds/" TargetMode="External"/><Relationship Id="rId306" Type="http://schemas.openxmlformats.org/officeDocument/2006/relationships/hyperlink" Target="http://aruna.kz/catalog/products/folk_tales_3-7kaz/4_tulki-men-kekilikter/" TargetMode="External"/><Relationship Id="rId24" Type="http://schemas.openxmlformats.org/officeDocument/2006/relationships/hyperlink" Target="http://aruna.kz/catalog/products/abc_3-7kaz/ata_baba_murasy/" TargetMode="External"/><Relationship Id="rId40" Type="http://schemas.openxmlformats.org/officeDocument/2006/relationships/hyperlink" Target="http://aruna.kz/catalog/products/enciclopedia_7-12kaz/taular-zhanartaular-ungirler/" TargetMode="External"/><Relationship Id="rId45" Type="http://schemas.openxmlformats.org/officeDocument/2006/relationships/hyperlink" Target="http://aruna.kz/catalog/products/coloring/cpls_eu_ms_gangadwar_of_dasymys_iasil_balara_aralen_boama_ctape/" TargetMode="External"/><Relationship Id="rId66" Type="http://schemas.openxmlformats.org/officeDocument/2006/relationships/hyperlink" Target="http://aruna.kz/catalog/products/enciclopedia_7-12kaz/qyzyqty-derekter-zhanuarlar/" TargetMode="External"/><Relationship Id="rId87" Type="http://schemas.openxmlformats.org/officeDocument/2006/relationships/hyperlink" Target="http://aruna.kz/catalog/products/tutorials/qaza_tili_4_uchimsya_govorit_po_kazakhski_2/?clear_cache=Y" TargetMode="External"/><Relationship Id="rId110" Type="http://schemas.openxmlformats.org/officeDocument/2006/relationships/hyperlink" Target="http://aruna.kz/catalog/products/poems_0-3kaz/ana_ldi/?clear_cache=Y" TargetMode="External"/><Relationship Id="rId115" Type="http://schemas.openxmlformats.org/officeDocument/2006/relationships/hyperlink" Target="http://aruna.kz/catalog/products/educational_0-3kaz/0_tuster_turaly_mizam/?clear_cache=Y" TargetMode="External"/><Relationship Id="rId131" Type="http://schemas.openxmlformats.org/officeDocument/2006/relationships/hyperlink" Target="https://aruna.kz/catalog/products/folk_tales_7-12kaz/qazaq_zhane_alem_khalyqtarynyn_ertegiler_zhinagy_4_kitap/" TargetMode="External"/><Relationship Id="rId136" Type="http://schemas.openxmlformats.org/officeDocument/2006/relationships/hyperlink" Target="https://aruna.kz/catalog/products/enciclopedia_7-12kaz/dinosaurlar_shopkeeper/" TargetMode="External"/><Relationship Id="rId157" Type="http://schemas.openxmlformats.org/officeDocument/2006/relationships/hyperlink" Target="http://aruna.kz/catalog/products/series_data_alamdar_great_personality_/archimedes/" TargetMode="External"/><Relationship Id="rId178" Type="http://schemas.openxmlformats.org/officeDocument/2006/relationships/hyperlink" Target="http://aruna.kz/catalog/products/sen_bilesin_be_4/queen_of_the_ancient_orient/" TargetMode="External"/><Relationship Id="rId301" Type="http://schemas.openxmlformats.org/officeDocument/2006/relationships/hyperlink" Target="http://aruna.kz/catalog/products/educational_3-7kaz/auylda-tanymdyk-oku-kitabi/" TargetMode="External"/><Relationship Id="rId61" Type="http://schemas.openxmlformats.org/officeDocument/2006/relationships/hyperlink" Target="http://aruna.kz/catalog/products/folk_tales_0-3kaz/butyl_esek/" TargetMode="External"/><Relationship Id="rId82" Type="http://schemas.openxmlformats.org/officeDocument/2006/relationships/hyperlink" Target="http://aruna.kz/catalog/products/folk_tales_7-12kaz/zerdeli_ertegiler/" TargetMode="External"/><Relationship Id="rId152" Type="http://schemas.openxmlformats.org/officeDocument/2006/relationships/hyperlink" Target="http://aruna.kz/catalog/products/reading_3-7kaz/tuimeqyz/" TargetMode="External"/><Relationship Id="rId173" Type="http://schemas.openxmlformats.org/officeDocument/2006/relationships/hyperlink" Target="http://aruna.kz/catalog/products/bilim_berud_zhana_tehnologiyasi_new_learning_technologies/math_6_synyp_zh_mys_d_pter_/" TargetMode="External"/><Relationship Id="rId194" Type="http://schemas.openxmlformats.org/officeDocument/2006/relationships/hyperlink" Target="http://aruna.kz/catalog/products/sen_bilesin_be_4/ezhelg_shygys_padishalary/" TargetMode="External"/><Relationship Id="rId199" Type="http://schemas.openxmlformats.org/officeDocument/2006/relationships/hyperlink" Target="http://aruna.kz/catalog/products/sen_bilesin_be_3/plants_in_kazakhstan/" TargetMode="External"/><Relationship Id="rId203" Type="http://schemas.openxmlformats.org/officeDocument/2006/relationships/hyperlink" Target="http://aruna.kz/catalog/products/sen_bilesin_be_3/famous_travelers_of_the_medieval_kazakhstan/" TargetMode="External"/><Relationship Id="rId208" Type="http://schemas.openxmlformats.org/officeDocument/2006/relationships/hyperlink" Target="http://aruna.kz/catalog/products/sen_bilesin_be_3/aza_stan_artisans_azhayyp_alemi/" TargetMode="External"/><Relationship Id="rId229" Type="http://schemas.openxmlformats.org/officeDocument/2006/relationships/hyperlink" Target="https://aruna.kz/catalog/products/reading_3-7kaz/yirek-pen-altyn/" TargetMode="External"/><Relationship Id="rId19" Type="http://schemas.openxmlformats.org/officeDocument/2006/relationships/hyperlink" Target="http://aruna.kz/catalog/products/puzzle_500_edinits/zdanie_akimata_g_almaty_i_ploshchad_nezavisimosti/" TargetMode="External"/><Relationship Id="rId224" Type="http://schemas.openxmlformats.org/officeDocument/2006/relationships/hyperlink" Target="http://aruna.kz/catalog/products/razvivaushie_knigi_3-7/umnyy_rebenok_4_5_let_shkola_razvitiya/" TargetMode="External"/><Relationship Id="rId240" Type="http://schemas.openxmlformats.org/officeDocument/2006/relationships/hyperlink" Target="https://aruna.kz/catalog/products/tales_3-7kaz/balalar_a_arnal_an_ertegiler/" TargetMode="External"/><Relationship Id="rId245" Type="http://schemas.openxmlformats.org/officeDocument/2006/relationships/hyperlink" Target="https://aruna.kz/catalog/products/educational_3-7kaz/yz_yly_ty_matematika_5/" TargetMode="External"/><Relationship Id="rId261" Type="http://schemas.openxmlformats.org/officeDocument/2006/relationships/hyperlink" Target="http://aruna.kz/catalog/products/reading_3-7kaz/khaydi/" TargetMode="External"/><Relationship Id="rId266" Type="http://schemas.openxmlformats.org/officeDocument/2006/relationships/hyperlink" Target="http://aruna.kz/catalog/products/abc_3-7kaz/shyldyr_shumek/" TargetMode="External"/><Relationship Id="rId287" Type="http://schemas.openxmlformats.org/officeDocument/2006/relationships/hyperlink" Target="http://aruna.kz/catalog/products/pervie_slova_0-3rus/januarie_animals_jungle/" TargetMode="External"/><Relationship Id="rId14" Type="http://schemas.openxmlformats.org/officeDocument/2006/relationships/hyperlink" Target="http://aruna.kz/catalog/products/educational_3-7kaz/oiyn-sauyk-keshi/" TargetMode="External"/><Relationship Id="rId30" Type="http://schemas.openxmlformats.org/officeDocument/2006/relationships/hyperlink" Target="http://aruna.kz/catalog/products/madeni_mura_cultural_heritage/literature_kazakhstan/" TargetMode="External"/><Relationship Id="rId35" Type="http://schemas.openxmlformats.org/officeDocument/2006/relationships/hyperlink" Target="http://aruna.kz/catalog/products/azazstan_respublikasyny_tarikhi_zh_ne_m_deni_eskertk_shter_n_zhina_y_br_svod_pamyatnikov_istorii_i_k/akmolinskaya_oblast/" TargetMode="External"/><Relationship Id="rId56" Type="http://schemas.openxmlformats.org/officeDocument/2006/relationships/hyperlink" Target="http://aruna.kz/catalog/products/anaa_not_mynow_not_howcast/why_my_heart_works_kaz/" TargetMode="External"/><Relationship Id="rId77" Type="http://schemas.openxmlformats.org/officeDocument/2006/relationships/hyperlink" Target="http://aruna.kz/catalog/products/historical_enciclopedia_7-12kaz/mustafa_sho_ay_da_ty_adamdar/" TargetMode="External"/><Relationship Id="rId100" Type="http://schemas.openxmlformats.org/officeDocument/2006/relationships/hyperlink" Target="http://aruna.kz/catalog/products/educational_0-3kaz/aqyldy_tapsyrmalar/?clear_cache=Y" TargetMode="External"/><Relationship Id="rId105" Type="http://schemas.openxmlformats.org/officeDocument/2006/relationships/hyperlink" Target="http://aruna.kz/catalog/products/educational_0-3kaz/komekshi_kolekter/?clear_cache=Y" TargetMode="External"/><Relationship Id="rId126" Type="http://schemas.openxmlformats.org/officeDocument/2006/relationships/hyperlink" Target="https://aruna.kz/catalog/products/abc_3-7kaz/balalarga-bazarlyq/" TargetMode="External"/><Relationship Id="rId147" Type="http://schemas.openxmlformats.org/officeDocument/2006/relationships/hyperlink" Target="http://aruna.kz/catalog/products/abc_3-7kaz/tazaly_lippesi/" TargetMode="External"/><Relationship Id="rId168" Type="http://schemas.openxmlformats.org/officeDocument/2006/relationships/hyperlink" Target="http://aruna.kz/catalog/products/modern_tales_3-7/gorodskie_pomoshchniki/" TargetMode="External"/><Relationship Id="rId282" Type="http://schemas.openxmlformats.org/officeDocument/2006/relationships/hyperlink" Target="http://aruna.kz/catalog/products/folk_tales_7-12kaz/k_n_astynda_y_k_nekey_yz/" TargetMode="External"/><Relationship Id="rId8" Type="http://schemas.openxmlformats.org/officeDocument/2006/relationships/hyperlink" Target="https://aruna.kz/catalog/products/first_words_0-3kaz/kiimder_taqyrypty_kartochkalar/" TargetMode="External"/><Relationship Id="rId51" Type="http://schemas.openxmlformats.org/officeDocument/2006/relationships/hyperlink" Target="http://aruna.kz/catalog/products/pervie_slova_0-3rus/vesyelaya_otvechalka_2/" TargetMode="External"/><Relationship Id="rId72" Type="http://schemas.openxmlformats.org/officeDocument/2006/relationships/hyperlink" Target="http://aruna.kz/catalog/products/tales_3-7kaz/tazalyqpen-tatu-bol-mizam/" TargetMode="External"/><Relationship Id="rId93" Type="http://schemas.openxmlformats.org/officeDocument/2006/relationships/hyperlink" Target="http://aruna.kz/catalog/products/tutorials/tutorial_english_4%2B%20%232/?clear_cache=Y" TargetMode="External"/><Relationship Id="rId98" Type="http://schemas.openxmlformats.org/officeDocument/2006/relationships/hyperlink" Target="http://aruna.kz/catalog/products/first_words_0-3kaz/korshagan_orta/" TargetMode="External"/><Relationship Id="rId121" Type="http://schemas.openxmlformats.org/officeDocument/2006/relationships/hyperlink" Target="http://aruna.kz/catalog/products/pervie_slova_0-3rus/k_k_n_ster_vegetables_vegetables/" TargetMode="External"/><Relationship Id="rId142" Type="http://schemas.openxmlformats.org/officeDocument/2006/relationships/hyperlink" Target="http://aruna.kz/catalog/products/enciclopedia_7-12kaz/jer-jahanga-sayahat/" TargetMode="External"/><Relationship Id="rId163" Type="http://schemas.openxmlformats.org/officeDocument/2006/relationships/hyperlink" Target="http://aruna.kz/catalog/products/poems_0-3kaz/qustarmen-tanysaiyk/" TargetMode="External"/><Relationship Id="rId184" Type="http://schemas.openxmlformats.org/officeDocument/2006/relationships/hyperlink" Target="http://aruna.kz/catalog/products/sen_bilesin_be_4/kazakhstan_pop_stars_and_opera/" TargetMode="External"/><Relationship Id="rId189" Type="http://schemas.openxmlformats.org/officeDocument/2006/relationships/hyperlink" Target="http://aruna.kz/catalog/products/sen_bilesin_be_4/ezhelg_t_rk_fleece_zhazbalary/" TargetMode="External"/><Relationship Id="rId219" Type="http://schemas.openxmlformats.org/officeDocument/2006/relationships/hyperlink" Target="http://aruna.kz/catalog/products/sen_bilesin_be/eposty_batyrlar/" TargetMode="External"/><Relationship Id="rId3" Type="http://schemas.openxmlformats.org/officeDocument/2006/relationships/hyperlink" Target="http://aruna.kz/catalog/products/folk_tales_7-12rus/live_happily_ever_after_good_nizhivat/" TargetMode="External"/><Relationship Id="rId214" Type="http://schemas.openxmlformats.org/officeDocument/2006/relationships/hyperlink" Target="http://aruna.kz/catalog/products/sen_bilesin_be_2/aza_ty_y_zhi_azdary/" TargetMode="External"/><Relationship Id="rId230" Type="http://schemas.openxmlformats.org/officeDocument/2006/relationships/hyperlink" Target="https://aruna.kz/catalog/products/reading_3-7kaz/uskinsiz_uirek_balapani/" TargetMode="External"/><Relationship Id="rId235" Type="http://schemas.openxmlformats.org/officeDocument/2006/relationships/hyperlink" Target="https://aruna.kz/catalog/products/folk_tales_0-3kaz/sauys_an_men_k_kek/" TargetMode="External"/><Relationship Id="rId251" Type="http://schemas.openxmlformats.org/officeDocument/2006/relationships/hyperlink" Target="http://aruna.kz/catalog/products/folk_tales_7-12kaz/7-altyn-pyshaq/" TargetMode="External"/><Relationship Id="rId256" Type="http://schemas.openxmlformats.org/officeDocument/2006/relationships/hyperlink" Target="http://aruna.kz/catalog/products/reading_3-7kaz/aladdin_zh_ne_si_yrly_sham/" TargetMode="External"/><Relationship Id="rId277" Type="http://schemas.openxmlformats.org/officeDocument/2006/relationships/hyperlink" Target="http://aruna.kz/catalog/products/folk_tales_0-3kaz/tysh_an_it_zh_ne_mysy_/" TargetMode="External"/><Relationship Id="rId298" Type="http://schemas.openxmlformats.org/officeDocument/2006/relationships/hyperlink" Target="http://aruna.kz/catalog/products/tutorials/aza_tili_3_uchimsya_govorit_po_kazakhski_2/" TargetMode="External"/><Relationship Id="rId25" Type="http://schemas.openxmlformats.org/officeDocument/2006/relationships/hyperlink" Target="http://aruna.kz/catalog/products/tales_0-3rus/desyat_istoriy_o_sushchnosti_chelovecheskikh_porokov/" TargetMode="External"/><Relationship Id="rId46" Type="http://schemas.openxmlformats.org/officeDocument/2006/relationships/hyperlink" Target="http://aruna.kz/catalog/products/quot_onyrau_quot_cmd/valueology_adventures_in_the_quot_health_quot_/" TargetMode="External"/><Relationship Id="rId67" Type="http://schemas.openxmlformats.org/officeDocument/2006/relationships/hyperlink" Target="https://aruna.kz/catalog/products/tales_3-7kaz/siqyrly_skripkanyn_ertegileri_skazki_volshebnoy_skripki/" TargetMode="External"/><Relationship Id="rId116" Type="http://schemas.openxmlformats.org/officeDocument/2006/relationships/hyperlink" Target="http://aruna.kz/catalog/products/pervie_slova_0-3rus/colours/" TargetMode="External"/><Relationship Id="rId137" Type="http://schemas.openxmlformats.org/officeDocument/2006/relationships/hyperlink" Target="https://aruna.kz/catalog/products/enciclopedia_7-12kaz/qyzyqty_derekter_akulalar_men_delfinder/?clear_cache=Y" TargetMode="External"/><Relationship Id="rId158" Type="http://schemas.openxmlformats.org/officeDocument/2006/relationships/hyperlink" Target="http://aruna.kz/catalog/products/poems_0-3kaz/tort-tulikpen-tanys-bol/" TargetMode="External"/><Relationship Id="rId272" Type="http://schemas.openxmlformats.org/officeDocument/2006/relationships/hyperlink" Target="http://aruna.kz/catalog/products/folk_tales_0-3kaz/as_yr_men_la_tar_/" TargetMode="External"/><Relationship Id="rId293" Type="http://schemas.openxmlformats.org/officeDocument/2006/relationships/hyperlink" Target="http://aruna.kz/catalog/products/pervie_slova_0-3rus/oyynshy_tar_toys_toys/" TargetMode="External"/><Relationship Id="rId302" Type="http://schemas.openxmlformats.org/officeDocument/2006/relationships/hyperlink" Target="http://aruna.kz/catalog/products/educational_3-7kaz/jyldin-tort-mizgil-tanymdyk-oqu-kitabi/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http://aruna.kz/catalog/products/puzzle_500_edinits/zdanie_akimata_g_almaty_/" TargetMode="External"/><Relationship Id="rId41" Type="http://schemas.openxmlformats.org/officeDocument/2006/relationships/hyperlink" Target="http://aruna.kz/catalog/products/anaa_not_mynow_not_howcast/why_do_cell_phones_vibrate_kaz/" TargetMode="External"/><Relationship Id="rId62" Type="http://schemas.openxmlformats.org/officeDocument/2006/relationships/hyperlink" Target="http://aruna.kz/catalog/products/folk_tales_0-3kaz/qarligash_pen_dauit/" TargetMode="External"/><Relationship Id="rId83" Type="http://schemas.openxmlformats.org/officeDocument/2006/relationships/hyperlink" Target="http://aruna.kz/catalog/products/k_lge_to_yp_alayy/zhanuarlar_turaliev_erteg_ler/" TargetMode="External"/><Relationship Id="rId88" Type="http://schemas.openxmlformats.org/officeDocument/2006/relationships/hyperlink" Target="http://aruna.kz/catalog/products/tutorials/learn_to_speak_kazakh_160_words_and_expressions_/" TargetMode="External"/><Relationship Id="rId111" Type="http://schemas.openxmlformats.org/officeDocument/2006/relationships/hyperlink" Target="http://aruna.kz/catalog/products/poems_0-3kaz/b_l_p_oy_bala_ay/?clear_cache=Y" TargetMode="External"/><Relationship Id="rId132" Type="http://schemas.openxmlformats.org/officeDocument/2006/relationships/hyperlink" Target="http://aruna.kz/catalog/products/cognitive/geografiyaly_ayma_tar/" TargetMode="External"/><Relationship Id="rId153" Type="http://schemas.openxmlformats.org/officeDocument/2006/relationships/hyperlink" Target="https://aruna.kz/catalog/products/reading_3-7kaz/kul_yz_buyn_a_b_lip_okimyn/" TargetMode="External"/><Relationship Id="rId174" Type="http://schemas.openxmlformats.org/officeDocument/2006/relationships/hyperlink" Target="http://aruna.kz/catalog/products/bilim_berud_zhana_tehnologiyasi_new_learning_technologies/algebra_9_synyp_zh_mys_d_pter_/" TargetMode="External"/><Relationship Id="rId179" Type="http://schemas.openxmlformats.org/officeDocument/2006/relationships/hyperlink" Target="http://aruna.kz/catalog/products/sen_bilesin_be_4/turkic_runic_inscriptions/" TargetMode="External"/><Relationship Id="rId195" Type="http://schemas.openxmlformats.org/officeDocument/2006/relationships/hyperlink" Target="http://aruna.kz/catalog/products/sen_bilesin_be_4/gave_za_dary/" TargetMode="External"/><Relationship Id="rId209" Type="http://schemas.openxmlformats.org/officeDocument/2006/relationships/hyperlink" Target="http://aruna.kz/catalog/products/sen_bilesin_be_3/yer_ropes_bol_an_demon_tulpar/" TargetMode="External"/><Relationship Id="rId190" Type="http://schemas.openxmlformats.org/officeDocument/2006/relationships/hyperlink" Target="http://aruna.kz/catalog/products/sen_bilesin_be_4/mongol_imperiyany_bileush_ler/" TargetMode="External"/><Relationship Id="rId204" Type="http://schemas.openxmlformats.org/officeDocument/2006/relationships/hyperlink" Target="http://aruna.kz/catalog/products/sen_bilesin_be_3/animals_kazakhstan_amazing_world/" TargetMode="External"/><Relationship Id="rId220" Type="http://schemas.openxmlformats.org/officeDocument/2006/relationships/hyperlink" Target="http://aruna.kz/catalog/products/modern_tales_3-7/neznakomets/" TargetMode="External"/><Relationship Id="rId225" Type="http://schemas.openxmlformats.org/officeDocument/2006/relationships/hyperlink" Target="http://aruna.kz/catalog/products/razvivaushie_knigi_3-7/umnyy_rebenok_5_6_let_shkola_razvitiya/" TargetMode="External"/><Relationship Id="rId241" Type="http://schemas.openxmlformats.org/officeDocument/2006/relationships/hyperlink" Target="https://aruna.kz/catalog/products/tales_3-7kaz/balalar_a_arnal_an_gimeler/" TargetMode="External"/><Relationship Id="rId246" Type="http://schemas.openxmlformats.org/officeDocument/2006/relationships/hyperlink" Target="https://aruna.kz/catalog/products/educational_3-7kaz/mir_auipsizdigin_sa_tau_negizderi_tazsha_balany_basynan_keshkenderi/" TargetMode="External"/><Relationship Id="rId267" Type="http://schemas.openxmlformats.org/officeDocument/2006/relationships/hyperlink" Target="http://aruna.kz/catalog/products/folk_tales_0-3kaz/akyldy_lak_/" TargetMode="External"/><Relationship Id="rId288" Type="http://schemas.openxmlformats.org/officeDocument/2006/relationships/hyperlink" Target="http://aruna.kz/catalog/products/pervie_slova_0-3rus/januarie_animals_kazakstan/" TargetMode="External"/><Relationship Id="rId15" Type="http://schemas.openxmlformats.org/officeDocument/2006/relationships/hyperlink" Target="http://aruna.kz/catalog/products/educational_3-7kaz/qarama-qarsi-maginaly-sozder/" TargetMode="External"/><Relationship Id="rId36" Type="http://schemas.openxmlformats.org/officeDocument/2006/relationships/hyperlink" Target="http://aruna.kz/catalog/products/folk_tales_7-12kaz/7_qaysysy_ulken/" TargetMode="External"/><Relationship Id="rId57" Type="http://schemas.openxmlformats.org/officeDocument/2006/relationships/hyperlink" Target="http://aruna.kz/catalog/products/educational_3-7kaz/keibir-adamdar-nege-qoryldaidy/" TargetMode="External"/><Relationship Id="rId106" Type="http://schemas.openxmlformats.org/officeDocument/2006/relationships/hyperlink" Target="http://aruna.kz/catalog/products/poems_0-3kaz/bala_bala_balamyz/?clear_cache=Y" TargetMode="External"/><Relationship Id="rId127" Type="http://schemas.openxmlformats.org/officeDocument/2006/relationships/hyperlink" Target="https://aruna.kz/catalog/products/abc_3-7kaz/azhayyp_buyndar/" TargetMode="External"/><Relationship Id="rId262" Type="http://schemas.openxmlformats.org/officeDocument/2006/relationships/hyperlink" Target="http://aruna.kz/catalog/products/folk_tales_7-12kaz/a_ayyndy_grimmder_ertegiler_zhina_y_lem_ertegiler/" TargetMode="External"/><Relationship Id="rId283" Type="http://schemas.openxmlformats.org/officeDocument/2006/relationships/hyperlink" Target="https://aruna.kz/catalog/products/folk_tales_3-7kaz/t_lki_ayu_zh_ne_oyshy/" TargetMode="External"/><Relationship Id="rId10" Type="http://schemas.openxmlformats.org/officeDocument/2006/relationships/hyperlink" Target="http://aruna.kz/catalog/products/pervie_slova_0-3rus/januarie_animals_forest/" TargetMode="External"/><Relationship Id="rId31" Type="http://schemas.openxmlformats.org/officeDocument/2006/relationships/hyperlink" Target="http://aruna.kz/catalog/products/madeni_mura_cultural_heritage/kazakh_m_deniet/" TargetMode="External"/><Relationship Id="rId52" Type="http://schemas.openxmlformats.org/officeDocument/2006/relationships/hyperlink" Target="http://aruna.kz/catalog/products/pervie_slova_0-3rus/colours/" TargetMode="External"/><Relationship Id="rId73" Type="http://schemas.openxmlformats.org/officeDocument/2006/relationships/hyperlink" Target="http://aruna.kz/catalog/products/abc_3-7kaz/zhanylpashtar/" TargetMode="External"/><Relationship Id="rId78" Type="http://schemas.openxmlformats.org/officeDocument/2006/relationships/hyperlink" Target="http://aruna.kz/catalog/products/historical_enciclopedia_7-12kaz/pablo-pikasso-danqty-adamdar/" TargetMode="External"/><Relationship Id="rId94" Type="http://schemas.openxmlformats.org/officeDocument/2006/relationships/hyperlink" Target="http://aruna.kz/catalog/products/folk_tales_7-12kaz/aza_zh_ne_lem_khaly_tary_ergegiler_zhinagy1_kitap/" TargetMode="External"/><Relationship Id="rId99" Type="http://schemas.openxmlformats.org/officeDocument/2006/relationships/hyperlink" Target="http://aruna.kz/catalog/products/first_words_0-3kaz/0_tabigat_ayasynda/?clear_cache=Y" TargetMode="External"/><Relationship Id="rId101" Type="http://schemas.openxmlformats.org/officeDocument/2006/relationships/hyperlink" Target="http://aruna.kz/catalog/products/educational_0-3kaz/aluan_aluan_kolik_bar/?clear_cache=Y" TargetMode="External"/><Relationship Id="rId122" Type="http://schemas.openxmlformats.org/officeDocument/2006/relationships/hyperlink" Target="http://aruna.kz/catalog/products/pervie_slova_0-3rus/family/" TargetMode="External"/><Relationship Id="rId143" Type="http://schemas.openxmlformats.org/officeDocument/2006/relationships/hyperlink" Target="http://aruna.kz/catalog/products/abc_3-7kaz/aibat-alippe/" TargetMode="External"/><Relationship Id="rId148" Type="http://schemas.openxmlformats.org/officeDocument/2006/relationships/hyperlink" Target="http://aruna.kz/catalog/products/abc_3-7kaz/uii_januarlar/" TargetMode="External"/><Relationship Id="rId164" Type="http://schemas.openxmlformats.org/officeDocument/2006/relationships/hyperlink" Target="http://aruna.kz/catalog/products/modern_tales_3-7/pozhaluysta/" TargetMode="External"/><Relationship Id="rId169" Type="http://schemas.openxmlformats.org/officeDocument/2006/relationships/hyperlink" Target="http://aruna.kz/catalog/products/modern_tales_3-7/kuda_poyti_v_gorode/" TargetMode="External"/><Relationship Id="rId185" Type="http://schemas.openxmlformats.org/officeDocument/2006/relationships/hyperlink" Target="http://aruna.kz/catalog/products/sen_bilesin_be_4/abylai_zhane_kazakh_batyrlary/" TargetMode="External"/><Relationship Id="rId4" Type="http://schemas.openxmlformats.org/officeDocument/2006/relationships/hyperlink" Target="http://aruna.kz/catalog/products/folk_tales_0-3kaz/ysh_k/" TargetMode="External"/><Relationship Id="rId9" Type="http://schemas.openxmlformats.org/officeDocument/2006/relationships/hyperlink" Target="https://aruna.kz/catalog/products/first_words_0-3kaz/mamandyqtar_taqyrypty_kartochkalar/" TargetMode="External"/><Relationship Id="rId180" Type="http://schemas.openxmlformats.org/officeDocument/2006/relationships/hyperlink" Target="http://aruna.kz/catalog/products/sen_bilesin_be_4/predecessors_of_the_kazakh_state/" TargetMode="External"/><Relationship Id="rId210" Type="http://schemas.openxmlformats.org/officeDocument/2006/relationships/hyperlink" Target="http://aruna.kz/catalog/products/sen_bilesin_be_2/capital_of_kazakhstan/" TargetMode="External"/><Relationship Id="rId215" Type="http://schemas.openxmlformats.org/officeDocument/2006/relationships/hyperlink" Target="http://aruna.kz/catalog/products/sen_bilesin_be_2/aza_ty_zergerl_k_b_yymdary/" TargetMode="External"/><Relationship Id="rId236" Type="http://schemas.openxmlformats.org/officeDocument/2006/relationships/hyperlink" Target="https://aruna.kz/catalog/products/reading_3-7kaz/zhabayy_qazdar/" TargetMode="External"/><Relationship Id="rId257" Type="http://schemas.openxmlformats.org/officeDocument/2006/relationships/hyperlink" Target="http://aruna.kz/catalog/products/reading_3-7kaz/mowgli_buna_blp_oiman/" TargetMode="External"/><Relationship Id="rId278" Type="http://schemas.openxmlformats.org/officeDocument/2006/relationships/hyperlink" Target="http://aruna.kz/catalog/products/folk_tales_0-3kaz/tysh_anny_a_yly_/" TargetMode="External"/><Relationship Id="rId26" Type="http://schemas.openxmlformats.org/officeDocument/2006/relationships/hyperlink" Target="http://aruna.kz/catalog/products/a_paratty_m_deniet_neg_zder_fundamentals_of_information_culture/fundamentals_of_information_culture_manual/" TargetMode="External"/><Relationship Id="rId231" Type="http://schemas.openxmlformats.org/officeDocument/2006/relationships/hyperlink" Target="https://aruna.kz/catalog/products/reading_3-7kaz/etik_kigen_mysyq/" TargetMode="External"/><Relationship Id="rId252" Type="http://schemas.openxmlformats.org/officeDocument/2006/relationships/hyperlink" Target="http://aruna.kz/catalog/products/pervie_slova_0-3rus/colours/" TargetMode="External"/><Relationship Id="rId273" Type="http://schemas.openxmlformats.org/officeDocument/2006/relationships/hyperlink" Target="http://aruna.kz/catalog/products/folk_tales_0-3kaz/otyr_tor_ay_/" TargetMode="External"/><Relationship Id="rId294" Type="http://schemas.openxmlformats.org/officeDocument/2006/relationships/hyperlink" Target="http://aruna.kz/catalog/products/enciclopedia_7-12kaz/zhanuarlar_lem/" TargetMode="External"/><Relationship Id="rId308" Type="http://schemas.openxmlformats.org/officeDocument/2006/relationships/drawing" Target="../drawings/drawing1.xml"/><Relationship Id="rId47" Type="http://schemas.openxmlformats.org/officeDocument/2006/relationships/hyperlink" Target="http://aruna.kz/catalog/products/buyn_a_b_l_p_o_imen/shimai-shatpak/" TargetMode="External"/><Relationship Id="rId68" Type="http://schemas.openxmlformats.org/officeDocument/2006/relationships/hyperlink" Target="http://aruna.kz/catalog/products/series_data_alamdar_great_personality_/soon_ualikhanov/" TargetMode="External"/><Relationship Id="rId89" Type="http://schemas.openxmlformats.org/officeDocument/2006/relationships/hyperlink" Target="http://aruna.kz/catalog/products/tutorials/tutorial_english_3%2B%20%231/?clear_cache=Y" TargetMode="External"/><Relationship Id="rId112" Type="http://schemas.openxmlformats.org/officeDocument/2006/relationships/hyperlink" Target="http://aruna.kz/catalog/products/first_words_0-3kaz/januarlar%28suramaktar%29/" TargetMode="External"/><Relationship Id="rId133" Type="http://schemas.openxmlformats.org/officeDocument/2006/relationships/hyperlink" Target="http://aruna.kz/catalog/products/anaa_not_mynow_not_howcast/bali_court_ali_tynys_of_aladi/" TargetMode="External"/><Relationship Id="rId154" Type="http://schemas.openxmlformats.org/officeDocument/2006/relationships/hyperlink" Target="http://aruna.kz/catalog/products/historical_enciclopedia_7-12kaz/aristotel-dantqy-adamdar/" TargetMode="External"/><Relationship Id="rId175" Type="http://schemas.openxmlformats.org/officeDocument/2006/relationships/hyperlink" Target="http://aruna.kz/catalog/products/educational_books_0-3rus/pervoe_volshebstvo_knizhka_raskraska/" TargetMode="External"/><Relationship Id="rId196" Type="http://schemas.openxmlformats.org/officeDocument/2006/relationships/hyperlink" Target="http://aruna.kz/catalog/products/sen_bilesin_be_4/ashy_aspan_astynda_y_m_razhay/" TargetMode="External"/><Relationship Id="rId200" Type="http://schemas.openxmlformats.org/officeDocument/2006/relationships/hyperlink" Target="http://aruna.kz/catalog/products/sen_bilesin_be_3/industrial_cities_of_kazakhstan/" TargetMode="External"/><Relationship Id="rId16" Type="http://schemas.openxmlformats.org/officeDocument/2006/relationships/hyperlink" Target="http://aruna.kz/catalog/products/educational_3-7kaz/korkem-tuster/" TargetMode="External"/><Relationship Id="rId221" Type="http://schemas.openxmlformats.org/officeDocument/2006/relationships/hyperlink" Target="http://aruna.kz/catalog/products/educational_books_0-3rus/umnyy_rebenok_0_1_let_shkola_razvitiya/" TargetMode="External"/><Relationship Id="rId242" Type="http://schemas.openxmlformats.org/officeDocument/2006/relationships/hyperlink" Target="https://aruna.kz/catalog/products/tales_3-7kaz/ertegi_syr_shertedi/" TargetMode="External"/><Relationship Id="rId263" Type="http://schemas.openxmlformats.org/officeDocument/2006/relationships/hyperlink" Target="http://aruna.kz/catalog/products/folk_tales_7-12kaz/andersen_ertegileri_lem_ertegiler/" TargetMode="External"/><Relationship Id="rId284" Type="http://schemas.openxmlformats.org/officeDocument/2006/relationships/hyperlink" Target="https://aruna.kz/catalog/products/folk_tales_3-7kaz/t_yeni_k_rse_zhyl_y_nege_altyraydy/" TargetMode="External"/><Relationship Id="rId37" Type="http://schemas.openxmlformats.org/officeDocument/2006/relationships/hyperlink" Target="http://aruna.kz/catalog/products/folk_tales_3-7kaz/4_batyl_tuye/" TargetMode="External"/><Relationship Id="rId58" Type="http://schemas.openxmlformats.org/officeDocument/2006/relationships/hyperlink" Target="http://aruna.kz/catalog/products/educational_3-7kaz/pildin-qulagy-nege-ulken/" TargetMode="External"/><Relationship Id="rId79" Type="http://schemas.openxmlformats.org/officeDocument/2006/relationships/hyperlink" Target="http://aruna.kz/catalog/products/historical_enciclopedia_7-12kaz/saken-seyfullin-danqty-adamdar/" TargetMode="External"/><Relationship Id="rId102" Type="http://schemas.openxmlformats.org/officeDocument/2006/relationships/hyperlink" Target="http://aruna.kz/catalog/products/educational_0-3kaz/Gazhayyp_tapsyrmalar/?clear_cache=Y" TargetMode="External"/><Relationship Id="rId123" Type="http://schemas.openxmlformats.org/officeDocument/2006/relationships/hyperlink" Target="https://aruna.kz/catalog/products/abc_3-7kaz/33_mysal/" TargetMode="External"/><Relationship Id="rId144" Type="http://schemas.openxmlformats.org/officeDocument/2006/relationships/hyperlink" Target="http://aruna.kz/catalog/products/abc_3-7kaz/r_pter_el_nde/" TargetMode="External"/><Relationship Id="rId90" Type="http://schemas.openxmlformats.org/officeDocument/2006/relationships/hyperlink" Target="http://aruna.kz/catalog/products/tutorials/tutorial_english_3_english_%232/?clear_cache=Y" TargetMode="External"/><Relationship Id="rId165" Type="http://schemas.openxmlformats.org/officeDocument/2006/relationships/hyperlink" Target="http://aruna.kz/catalog/products/tales_0-3rus/vykhodnoy_dlya_mamy/" TargetMode="External"/><Relationship Id="rId186" Type="http://schemas.openxmlformats.org/officeDocument/2006/relationships/hyperlink" Target="http://aruna.kz/catalog/products/sen_bilesin_be_4/sky_god_tengri/" TargetMode="External"/><Relationship Id="rId211" Type="http://schemas.openxmlformats.org/officeDocument/2006/relationships/hyperlink" Target="http://aruna.kz/catalog/products/sen_bilesin_be_2/otyrarskaya_library/" TargetMode="External"/><Relationship Id="rId232" Type="http://schemas.openxmlformats.org/officeDocument/2006/relationships/hyperlink" Target="https://aruna.kz/catalog/products/tales_3-7kaz/kishkentay_rt_s_ndirushiler_mizam/" TargetMode="External"/><Relationship Id="rId253" Type="http://schemas.openxmlformats.org/officeDocument/2006/relationships/hyperlink" Target="https://aruna.kz/catalog/products/folk_tales_3-7kaz/4_qayrymdy_qoyan/" TargetMode="External"/><Relationship Id="rId274" Type="http://schemas.openxmlformats.org/officeDocument/2006/relationships/hyperlink" Target="http://aruna.kz/catalog/products/folk_tales_0-3kaz/_myrs_any_ana_aty_/" TargetMode="External"/><Relationship Id="rId295" Type="http://schemas.openxmlformats.org/officeDocument/2006/relationships/hyperlink" Target="http://aruna.kz/catalog/products/enciclopedia_7-12kaz/zhanuarlar_star_zh_nd_kter/" TargetMode="External"/><Relationship Id="rId27" Type="http://schemas.openxmlformats.org/officeDocument/2006/relationships/hyperlink" Target="http://aruna.kz/catalog/products/bernese_pet_adenylation_the_jaz_dpar_reusable_learning_book_copy_book/torker_myung_nkeller/" TargetMode="External"/><Relationship Id="rId48" Type="http://schemas.openxmlformats.org/officeDocument/2006/relationships/hyperlink" Target="http://aruna.kz/catalog/products/buyn_a_b_l_p_o_imen/nestrashnie-istorii/" TargetMode="External"/><Relationship Id="rId69" Type="http://schemas.openxmlformats.org/officeDocument/2006/relationships/hyperlink" Target="http://aruna.kz/catalog/products/abc_3-7kaz/how_to_read/" TargetMode="External"/><Relationship Id="rId113" Type="http://schemas.openxmlformats.org/officeDocument/2006/relationships/hyperlink" Target="http://aruna.kz/catalog/products/first_words_0-3kaz/tuster_sandar%28suramaktar%29/" TargetMode="External"/><Relationship Id="rId134" Type="http://schemas.openxmlformats.org/officeDocument/2006/relationships/hyperlink" Target="http://aruna.kz/catalog/products/educational_3-7kaz/biz_dinosaurlar_turaly_kaidan_bilemiz/" TargetMode="External"/><Relationship Id="rId80" Type="http://schemas.openxmlformats.org/officeDocument/2006/relationships/hyperlink" Target="http://aruna.kz/catalog/products/folk_tales_7-12kaz/negel_erteg_ler/" TargetMode="External"/><Relationship Id="rId155" Type="http://schemas.openxmlformats.org/officeDocument/2006/relationships/hyperlink" Target="http://aruna.kz/catalog/products/historical_enciclopedia_7-12kaz/albert-eynshteyn-danqty-adamdar/" TargetMode="External"/><Relationship Id="rId176" Type="http://schemas.openxmlformats.org/officeDocument/2006/relationships/hyperlink" Target="https://aruna.kz/catalog/products/tutorials/aza_sha_a_ylshynsha_a_ylshynsha_aza_sha_s_zd_k_kazakh_english_english_kazakh_dictionary/" TargetMode="External"/><Relationship Id="rId197" Type="http://schemas.openxmlformats.org/officeDocument/2006/relationships/hyperlink" Target="http://aruna.kz/catalog/products/sen_bilesin_be_3/twentieth_century_maestros_of_kazakh_art/" TargetMode="External"/><Relationship Id="rId201" Type="http://schemas.openxmlformats.org/officeDocument/2006/relationships/hyperlink" Target="http://aruna.kz/catalog/products/sen_bilesin_be_3/kazakh_composer/" TargetMode="External"/><Relationship Id="rId222" Type="http://schemas.openxmlformats.org/officeDocument/2006/relationships/hyperlink" Target="http://aruna.kz/catalog/products/educational_books_0-3rus/umnyy_rebenok_1_2_goda_shkola_razvitiya/" TargetMode="External"/><Relationship Id="rId243" Type="http://schemas.openxmlformats.org/officeDocument/2006/relationships/hyperlink" Target="https://aruna.kz/catalog/products/educational_3-7kaz/valeologiya_densauly_eline_sayakhat/" TargetMode="External"/><Relationship Id="rId264" Type="http://schemas.openxmlformats.org/officeDocument/2006/relationships/hyperlink" Target="http://aruna.kz/catalog/products/folk_tales_7-12kaz/britan_araldary_khaly_taryny_ertegileri_lem_ertegiler/" TargetMode="External"/><Relationship Id="rId285" Type="http://schemas.openxmlformats.org/officeDocument/2006/relationships/hyperlink" Target="http://aruna.kz/catalog/products/folk_tales_7-12rus/live_happily_ever_after_good_nizhivat/" TargetMode="External"/><Relationship Id="rId17" Type="http://schemas.openxmlformats.org/officeDocument/2006/relationships/hyperlink" Target="http://aruna.kz/catalog/products/puzzle_500_edinits/mechet_nur_astana_/" TargetMode="External"/><Relationship Id="rId38" Type="http://schemas.openxmlformats.org/officeDocument/2006/relationships/hyperlink" Target="http://aruna.kz/catalog/products/folk_tales_7-12kaz/7_bul_duniede_ne_qymbat/" TargetMode="External"/><Relationship Id="rId59" Type="http://schemas.openxmlformats.org/officeDocument/2006/relationships/hyperlink" Target="http://aruna.kz/catalog/products/anaa_not_mynow_not_howcast/why_do_onions_slezyatsya_eyes_kaz/" TargetMode="External"/><Relationship Id="rId103" Type="http://schemas.openxmlformats.org/officeDocument/2006/relationships/hyperlink" Target="http://aruna.kz/catalog/products/educational_0-3kaz/kishkentay_matematik_0-5_sandar/?clear_cache=Y" TargetMode="External"/><Relationship Id="rId124" Type="http://schemas.openxmlformats.org/officeDocument/2006/relationships/hyperlink" Target="https://aruna.kz/catalog/products/abc_3-7kaz/ba_yt_sy/" TargetMode="External"/><Relationship Id="rId70" Type="http://schemas.openxmlformats.org/officeDocument/2006/relationships/hyperlink" Target="http://aruna.kz/catalog/products/tales_3-7kaz/gazhayyp-balyqshy-mizam/" TargetMode="External"/><Relationship Id="rId91" Type="http://schemas.openxmlformats.org/officeDocument/2006/relationships/hyperlink" Target="http://aruna.kz/catalog/products/tutorials/tutorial_english_3%2B%20%233/?clear_cache=Y" TargetMode="External"/><Relationship Id="rId145" Type="http://schemas.openxmlformats.org/officeDocument/2006/relationships/hyperlink" Target="http://aruna.kz/catalog/products/abc_3-7kaz/zhils_mezgelderi/" TargetMode="External"/><Relationship Id="rId166" Type="http://schemas.openxmlformats.org/officeDocument/2006/relationships/hyperlink" Target="http://aruna.kz/catalog/products/tales_0-3rus/lisenok_uchitsya_druzhit/" TargetMode="External"/><Relationship Id="rId187" Type="http://schemas.openxmlformats.org/officeDocument/2006/relationships/hyperlink" Target="http://aruna.kz/catalog/products/sen_bilesin_be_4/ly_shay_astar_myeon_so_ystar/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://aruna.kz/catalog/products/sen_bilesin_be_2/legendary_places_in_kazakhstan/" TargetMode="External"/><Relationship Id="rId233" Type="http://schemas.openxmlformats.org/officeDocument/2006/relationships/hyperlink" Target="https://aruna.kz/catalog/products/tales_3-7kaz/Uqypsyz_bolgym_kelmeydi_mizam/" TargetMode="External"/><Relationship Id="rId254" Type="http://schemas.openxmlformats.org/officeDocument/2006/relationships/hyperlink" Target="http://aruna.kz/catalog/products/razvivaushie_knigi_3-7/risuem_uzory_dlya_podgotovki_k_shkole/" TargetMode="External"/><Relationship Id="rId28" Type="http://schemas.openxmlformats.org/officeDocument/2006/relationships/hyperlink" Target="http://aruna.kz/catalog/products/madeni_mura_cultural_heritage/zher_n_ata_el_n_hut/" TargetMode="External"/><Relationship Id="rId49" Type="http://schemas.openxmlformats.org/officeDocument/2006/relationships/hyperlink" Target="http://aruna.kz/catalog/products/tutorial/1_sh_synyp_a_arnal_an_zh_mys_d_pter/" TargetMode="External"/><Relationship Id="rId114" Type="http://schemas.openxmlformats.org/officeDocument/2006/relationships/hyperlink" Target="http://aruna.kz/catalog/products/educational_0-3kaz/0_pishinder_turaly_mizam/?clear_cache=Y" TargetMode="External"/><Relationship Id="rId275" Type="http://schemas.openxmlformats.org/officeDocument/2006/relationships/hyperlink" Target="http://aruna.kz/catalog/products/folk_tales_0-3kaz/tap_yr_oyan_/" TargetMode="External"/><Relationship Id="rId296" Type="http://schemas.openxmlformats.org/officeDocument/2006/relationships/hyperlink" Target="http://aruna.kz/catalog/products/tutorials/aza_tili_3_uchimsya_govorit_po_kazakhski_2/" TargetMode="External"/><Relationship Id="rId300" Type="http://schemas.openxmlformats.org/officeDocument/2006/relationships/hyperlink" Target="http://aruna.kz/catalog/products/tutorials/aza_tili_3_uchimsya_govorit_po_kazakhski_2/" TargetMode="External"/><Relationship Id="rId60" Type="http://schemas.openxmlformats.org/officeDocument/2006/relationships/hyperlink" Target="http://aruna.kz/catalog/products/razvivaushie_knigi_3-7/what_makes_my_heart_beat_rus/" TargetMode="External"/><Relationship Id="rId81" Type="http://schemas.openxmlformats.org/officeDocument/2006/relationships/hyperlink" Target="http://aruna.kz/catalog/products/anaa_not_mynow_not_howcast/what_makes_my_heart_beat_rus/" TargetMode="External"/><Relationship Id="rId135" Type="http://schemas.openxmlformats.org/officeDocument/2006/relationships/hyperlink" Target="http://aruna.kz/catalog/products/enciclopedia_7-12kaz/dinozavrlar_zhyrt_yshtar/" TargetMode="External"/><Relationship Id="rId156" Type="http://schemas.openxmlformats.org/officeDocument/2006/relationships/hyperlink" Target="http://aruna.kz/catalog/products/historical_enciclopedia_7-12kaz/abay-danqty-adamdar/" TargetMode="External"/><Relationship Id="rId177" Type="http://schemas.openxmlformats.org/officeDocument/2006/relationships/hyperlink" Target="http://aruna.kz/catalog/products/mini_encyclopedia/twentieth_century_scientists_of_kazakhstan/" TargetMode="External"/><Relationship Id="rId198" Type="http://schemas.openxmlformats.org/officeDocument/2006/relationships/hyperlink" Target="http://aruna.kz/catalog/products/sen_bilesin_be_3/rivers_and_lakes_in_kazakhstan/" TargetMode="External"/><Relationship Id="rId202" Type="http://schemas.openxmlformats.org/officeDocument/2006/relationships/hyperlink" Target="http://aruna.kz/catalog/products/sen_bilesin_be_3/kazakh_heroes/" TargetMode="External"/><Relationship Id="rId223" Type="http://schemas.openxmlformats.org/officeDocument/2006/relationships/hyperlink" Target="http://aruna.kz/catalog/products/educational_books_0-3rus/umnyy_rebenok_2_3_goda_shkola_razvitiya/" TargetMode="External"/><Relationship Id="rId244" Type="http://schemas.openxmlformats.org/officeDocument/2006/relationships/hyperlink" Target="https://aruna.kz/catalog/products/educational_3-7kaz/yz_yly_ty_matematika_4/" TargetMode="External"/><Relationship Id="rId18" Type="http://schemas.openxmlformats.org/officeDocument/2006/relationships/hyperlink" Target="http://aruna.kz/catalog/products/puzzle_500_edinits/medeu/" TargetMode="External"/><Relationship Id="rId39" Type="http://schemas.openxmlformats.org/officeDocument/2006/relationships/hyperlink" Target="http://aruna.kz/catalog/products/enciclopedia_7-12kaz/s_md_kter_lem/" TargetMode="External"/><Relationship Id="rId265" Type="http://schemas.openxmlformats.org/officeDocument/2006/relationships/hyperlink" Target="http://aruna.kz/catalog/products/historical_enciclopedia_7-12kaz/ezhelgi_epostar/" TargetMode="External"/><Relationship Id="rId286" Type="http://schemas.openxmlformats.org/officeDocument/2006/relationships/hyperlink" Target="http://aruna.kz/catalog/products/pervie_slova_0-3rus/januarie_animals_actica_me_antarctica/" TargetMode="External"/><Relationship Id="rId50" Type="http://schemas.openxmlformats.org/officeDocument/2006/relationships/hyperlink" Target="http://aruna.kz/catalog/products/pervie_slova_0-3rus/vesyelaya_otvechalka_1/" TargetMode="External"/><Relationship Id="rId104" Type="http://schemas.openxmlformats.org/officeDocument/2006/relationships/hyperlink" Target="http://aruna.kz/catalog/products/educational_0-3kaz/kishkentay_matematik_6-10_sandar/?clear_cache=Y" TargetMode="External"/><Relationship Id="rId125" Type="http://schemas.openxmlformats.org/officeDocument/2006/relationships/hyperlink" Target="http://aruna.kz/catalog/products/abc_3-7kaz/zhanylpashtar/" TargetMode="External"/><Relationship Id="rId146" Type="http://schemas.openxmlformats.org/officeDocument/2006/relationships/hyperlink" Target="http://aruna.kz/catalog/products/abc_3-7kaz/oinshiqtar_alippe/" TargetMode="External"/><Relationship Id="rId167" Type="http://schemas.openxmlformats.org/officeDocument/2006/relationships/hyperlink" Target="http://aruna.kz/catalog/products/modern_tales_3-7/gde_zhivut_znaniya/" TargetMode="External"/><Relationship Id="rId188" Type="http://schemas.openxmlformats.org/officeDocument/2006/relationships/hyperlink" Target="http://aruna.kz/catalog/products/sen_bilesin_be_4/ltty_oyular/" TargetMode="External"/><Relationship Id="rId71" Type="http://schemas.openxmlformats.org/officeDocument/2006/relationships/hyperlink" Target="http://aruna.kz/catalog/products/tales_3-7kaz/qorqynysh-turaly-ertegi-mizam/" TargetMode="External"/><Relationship Id="rId92" Type="http://schemas.openxmlformats.org/officeDocument/2006/relationships/hyperlink" Target="http://aruna.kz/catalog/products/tutorials/tutorial_english_4%2B%231/?clear_cache=Y" TargetMode="External"/><Relationship Id="rId213" Type="http://schemas.openxmlformats.org/officeDocument/2006/relationships/hyperlink" Target="http://aruna.kz/catalog/products/sen_bilesin_be_2/ylenu_toyy/" TargetMode="External"/><Relationship Id="rId234" Type="http://schemas.openxmlformats.org/officeDocument/2006/relationships/hyperlink" Target="https://aruna.kz/catalog/products/folk_tales_0-3kaz/pil_men_maymyl_/" TargetMode="External"/><Relationship Id="rId2" Type="http://schemas.openxmlformats.org/officeDocument/2006/relationships/hyperlink" Target="https://aruna.kz/catalog/products/first_words_0-3kaz/antonimder_taqyrypty_kartochkalar/" TargetMode="External"/><Relationship Id="rId29" Type="http://schemas.openxmlformats.org/officeDocument/2006/relationships/hyperlink" Target="http://aruna.kz/catalog/products/madeni_mura_cultural_heritage/toponymy_kazakhstan/" TargetMode="External"/><Relationship Id="rId255" Type="http://schemas.openxmlformats.org/officeDocument/2006/relationships/hyperlink" Target="https://aruna.kz/catalog/products/tales_3-7kaz/ozhanasyr_gimeleri/" TargetMode="External"/><Relationship Id="rId276" Type="http://schemas.openxmlformats.org/officeDocument/2006/relationships/hyperlink" Target="http://aruna.kz/catalog/products/folk_tales_0-3kaz/tau_a_ba_zh_ne_b_rkit_/" TargetMode="External"/><Relationship Id="rId297" Type="http://schemas.openxmlformats.org/officeDocument/2006/relationships/hyperlink" Target="http://aruna.kz/catalog/products/tutorials/learn_to_speak_kazakh_160_words_and_expressions_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64"/>
  <sheetViews>
    <sheetView tabSelected="1" zoomScale="70" zoomScaleNormal="70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H3" sqref="H3"/>
    </sheetView>
  </sheetViews>
  <sheetFormatPr defaultColWidth="9.109375" defaultRowHeight="15.6" x14ac:dyDescent="0.3"/>
  <cols>
    <col min="1" max="1" width="9.109375" style="31"/>
    <col min="2" max="2" width="25.5546875" style="31" customWidth="1"/>
    <col min="3" max="3" width="92.88671875" style="183" bestFit="1" customWidth="1"/>
    <col min="4" max="4" width="13.33203125" style="31" customWidth="1"/>
    <col min="5" max="5" width="19.44140625" style="31" customWidth="1"/>
    <col min="6" max="6" width="20.33203125" style="31" customWidth="1"/>
    <col min="7" max="7" width="16.5546875" style="118" customWidth="1"/>
    <col min="8" max="8" width="14.6640625" style="93" bestFit="1" customWidth="1"/>
    <col min="9" max="9" width="19.44140625" style="93" customWidth="1"/>
    <col min="10" max="10" width="21.5546875" style="31" bestFit="1" customWidth="1"/>
    <col min="11" max="11" width="21.5546875" style="119" customWidth="1"/>
    <col min="12" max="12" width="15.44140625" style="118" customWidth="1"/>
    <col min="13" max="13" width="11.33203125" style="31" customWidth="1"/>
    <col min="14" max="14" width="12.5546875" style="31" customWidth="1"/>
    <col min="15" max="15" width="21" style="31" bestFit="1" customWidth="1"/>
    <col min="16" max="16" width="25.44140625" style="118" bestFit="1" customWidth="1"/>
    <col min="17" max="17" width="8.88671875" style="31" customWidth="1"/>
    <col min="18" max="18" width="18.33203125" style="31" bestFit="1" customWidth="1"/>
    <col min="19" max="19" width="18.33203125" style="31" customWidth="1"/>
    <col min="20" max="20" width="9.44140625" style="31" customWidth="1"/>
    <col min="21" max="21" width="12.44140625" style="31" customWidth="1"/>
    <col min="22" max="22" width="26" style="31" bestFit="1" customWidth="1"/>
    <col min="23" max="23" width="14.6640625" style="31" bestFit="1" customWidth="1"/>
    <col min="24" max="24" width="8" style="31" customWidth="1"/>
    <col min="25" max="25" width="9.109375" style="31" customWidth="1"/>
    <col min="26" max="26" width="12" style="31" customWidth="1"/>
    <col min="27" max="28" width="9.109375" style="31" customWidth="1"/>
    <col min="29" max="16384" width="9.109375" style="31"/>
  </cols>
  <sheetData>
    <row r="1" spans="2:27" ht="23.4" thickBot="1" x14ac:dyDescent="0.35">
      <c r="B1" s="87">
        <v>45729</v>
      </c>
      <c r="C1" s="202" t="s">
        <v>0</v>
      </c>
      <c r="D1" s="202"/>
      <c r="E1" s="202"/>
      <c r="F1" s="202"/>
      <c r="G1" s="27"/>
      <c r="J1" s="1"/>
      <c r="K1" s="94"/>
      <c r="L1" s="4"/>
      <c r="M1" s="3"/>
      <c r="N1" s="4"/>
      <c r="O1" s="4"/>
      <c r="P1" s="29"/>
      <c r="Q1" s="2"/>
      <c r="R1" s="5"/>
      <c r="S1" s="5"/>
      <c r="T1" s="6"/>
      <c r="U1" s="32"/>
      <c r="V1" s="7"/>
      <c r="W1" s="32"/>
      <c r="X1" s="8"/>
      <c r="Y1" s="8"/>
      <c r="Z1" s="95"/>
      <c r="AA1" s="96"/>
    </row>
    <row r="2" spans="2:27" ht="22.8" x14ac:dyDescent="0.4">
      <c r="B2" s="213" t="s">
        <v>146</v>
      </c>
      <c r="C2" s="214"/>
      <c r="D2" s="215" t="s">
        <v>561</v>
      </c>
      <c r="E2" s="216"/>
      <c r="F2" s="58">
        <f>SUM(Z9:Z354)</f>
        <v>0</v>
      </c>
      <c r="G2" s="9" t="s">
        <v>1</v>
      </c>
      <c r="J2" s="12"/>
      <c r="K2" s="97"/>
      <c r="L2" s="14"/>
      <c r="M2" s="11"/>
      <c r="N2" s="33"/>
      <c r="O2" s="33"/>
      <c r="P2" s="30"/>
      <c r="Q2" s="34"/>
      <c r="R2" s="11"/>
      <c r="S2" s="11"/>
      <c r="T2" s="13"/>
      <c r="U2" s="34"/>
      <c r="V2" s="7"/>
      <c r="W2" s="98"/>
      <c r="X2" s="14"/>
      <c r="Y2" s="14"/>
      <c r="Z2" s="99"/>
      <c r="AA2" s="100"/>
    </row>
    <row r="3" spans="2:27" ht="18.75" customHeight="1" x14ac:dyDescent="0.3">
      <c r="B3" s="217" t="s">
        <v>147</v>
      </c>
      <c r="C3" s="218"/>
      <c r="D3" s="203" t="s">
        <v>2</v>
      </c>
      <c r="E3" s="204"/>
      <c r="F3" s="71">
        <f>SUM(F9:F354)</f>
        <v>0</v>
      </c>
      <c r="G3" s="15" t="s">
        <v>3</v>
      </c>
      <c r="J3" s="12"/>
      <c r="K3" s="97"/>
      <c r="L3" s="14"/>
      <c r="M3" s="11"/>
      <c r="N3" s="33"/>
      <c r="O3" s="33"/>
      <c r="P3" s="30"/>
      <c r="Q3" s="34"/>
      <c r="R3" s="11"/>
      <c r="S3" s="11"/>
      <c r="T3" s="13"/>
      <c r="U3" s="34"/>
      <c r="V3" s="7"/>
      <c r="W3" s="98"/>
      <c r="X3" s="14"/>
      <c r="Y3" s="14"/>
      <c r="Z3" s="99"/>
      <c r="AA3" s="100"/>
    </row>
    <row r="4" spans="2:27" ht="15.75" customHeight="1" x14ac:dyDescent="0.3">
      <c r="B4" s="217"/>
      <c r="C4" s="218"/>
      <c r="D4" s="203" t="s">
        <v>4</v>
      </c>
      <c r="E4" s="204"/>
      <c r="F4" s="71">
        <f>COUNTIF(F9:F354,"&gt;0")</f>
        <v>0</v>
      </c>
      <c r="G4" s="15" t="s">
        <v>5</v>
      </c>
      <c r="J4" s="12"/>
      <c r="K4" s="97"/>
      <c r="L4" s="14"/>
      <c r="M4" s="11"/>
      <c r="N4" s="33"/>
      <c r="O4" s="33"/>
      <c r="P4" s="30"/>
      <c r="Q4" s="34"/>
      <c r="R4" s="11"/>
      <c r="S4" s="11"/>
      <c r="T4" s="13"/>
      <c r="U4" s="34"/>
      <c r="V4" s="7"/>
      <c r="W4" s="98"/>
      <c r="X4" s="14"/>
      <c r="Y4" s="14"/>
      <c r="Z4" s="99"/>
      <c r="AA4" s="100"/>
    </row>
    <row r="5" spans="2:27" ht="18.75" customHeight="1" x14ac:dyDescent="0.3">
      <c r="B5" s="211" t="s">
        <v>120</v>
      </c>
      <c r="C5" s="212"/>
      <c r="D5" s="203" t="s">
        <v>6</v>
      </c>
      <c r="E5" s="204"/>
      <c r="F5" s="71">
        <f>SUM(AA9:AA354)/1000</f>
        <v>0</v>
      </c>
      <c r="G5" s="15" t="s">
        <v>7</v>
      </c>
      <c r="J5" s="12"/>
      <c r="K5" s="97"/>
      <c r="L5" s="14"/>
      <c r="M5" s="10"/>
      <c r="N5" s="33"/>
      <c r="O5" s="33"/>
      <c r="P5" s="115"/>
      <c r="Q5" s="34"/>
      <c r="R5" s="11"/>
      <c r="S5" s="11"/>
      <c r="T5" s="13"/>
      <c r="U5" s="34"/>
      <c r="V5" s="7"/>
      <c r="W5" s="98"/>
      <c r="X5" s="14"/>
      <c r="Y5" s="14"/>
      <c r="Z5" s="99"/>
      <c r="AA5" s="100"/>
    </row>
    <row r="6" spans="2:27" x14ac:dyDescent="0.3">
      <c r="B6" s="211"/>
      <c r="C6" s="212"/>
      <c r="D6" s="205" t="s">
        <v>562</v>
      </c>
      <c r="E6" s="206"/>
      <c r="F6" s="71">
        <f>IF(F2&gt;=500000,26%,IF(F2&gt;=280000,24%,IF(F2&gt;=220000,21%,IF(F2&gt;=160000,18%,IF(F2&gt;=100000,12%,IF(F2&gt;=80000,6%,IF(F2&gt;=60000,0%,0)))))))*100</f>
        <v>0</v>
      </c>
      <c r="G6" s="15"/>
      <c r="J6" s="12"/>
      <c r="K6" s="97"/>
      <c r="L6" s="14"/>
      <c r="M6" s="11"/>
      <c r="N6" s="33"/>
      <c r="O6" s="33"/>
      <c r="P6" s="30"/>
      <c r="Q6" s="34"/>
      <c r="R6" s="11"/>
      <c r="S6" s="11"/>
      <c r="T6" s="13"/>
      <c r="U6" s="34"/>
      <c r="V6" s="7"/>
      <c r="W6" s="98"/>
      <c r="X6" s="14"/>
      <c r="Y6" s="14"/>
      <c r="Z6" s="99"/>
      <c r="AA6" s="100"/>
    </row>
    <row r="7" spans="2:27" ht="23.4" thickBot="1" x14ac:dyDescent="0.35">
      <c r="B7" s="207" t="s">
        <v>8</v>
      </c>
      <c r="C7" s="208"/>
      <c r="D7" s="209" t="s">
        <v>9</v>
      </c>
      <c r="E7" s="210"/>
      <c r="F7" s="91">
        <f>(F2-F2*F6/100)</f>
        <v>0</v>
      </c>
      <c r="G7" s="92" t="s">
        <v>1</v>
      </c>
      <c r="J7" s="12"/>
      <c r="K7" s="97"/>
      <c r="L7" s="14"/>
      <c r="M7" s="11"/>
      <c r="N7" s="33"/>
      <c r="O7" s="33"/>
      <c r="P7" s="30"/>
      <c r="Q7" s="34"/>
      <c r="R7" s="11"/>
      <c r="S7" s="11"/>
      <c r="T7" s="13"/>
      <c r="U7" s="34"/>
      <c r="V7" s="7"/>
      <c r="W7" s="98"/>
      <c r="X7" s="14"/>
      <c r="Y7" s="14"/>
      <c r="Z7" s="61">
        <f>SUM(Z74:Z261)</f>
        <v>0</v>
      </c>
      <c r="AA7" s="100"/>
    </row>
    <row r="8" spans="2:27" ht="38.4" customHeight="1" x14ac:dyDescent="0.3">
      <c r="B8" s="78" t="s">
        <v>10</v>
      </c>
      <c r="C8" s="16" t="s">
        <v>11</v>
      </c>
      <c r="D8" s="16" t="s">
        <v>12</v>
      </c>
      <c r="E8" s="16" t="s">
        <v>177</v>
      </c>
      <c r="F8" s="16" t="s">
        <v>95</v>
      </c>
      <c r="G8" s="16" t="s">
        <v>111</v>
      </c>
      <c r="H8" s="79" t="s">
        <v>142</v>
      </c>
      <c r="I8" s="16" t="s">
        <v>186</v>
      </c>
      <c r="J8" s="16" t="s">
        <v>19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7" t="s">
        <v>18</v>
      </c>
      <c r="Q8" s="16" t="s">
        <v>20</v>
      </c>
      <c r="R8" s="18" t="s">
        <v>21</v>
      </c>
      <c r="S8" s="18" t="s">
        <v>145</v>
      </c>
      <c r="T8" s="16" t="s">
        <v>22</v>
      </c>
      <c r="U8" s="19" t="s">
        <v>23</v>
      </c>
      <c r="V8" s="19" t="s">
        <v>24</v>
      </c>
      <c r="W8" s="20" t="s">
        <v>25</v>
      </c>
      <c r="X8" s="61"/>
      <c r="Y8" s="61"/>
      <c r="AA8" s="101"/>
    </row>
    <row r="9" spans="2:27" x14ac:dyDescent="0.3">
      <c r="B9" s="36" t="s">
        <v>236</v>
      </c>
      <c r="C9" s="53" t="s">
        <v>286</v>
      </c>
      <c r="D9" s="49" t="s">
        <v>30</v>
      </c>
      <c r="E9" s="184">
        <v>700</v>
      </c>
      <c r="F9" s="192"/>
      <c r="G9" s="67" t="s">
        <v>99</v>
      </c>
      <c r="H9" s="102" t="s">
        <v>164</v>
      </c>
      <c r="I9" s="103" t="s">
        <v>187</v>
      </c>
      <c r="J9" s="60" t="s">
        <v>105</v>
      </c>
      <c r="K9" s="104" t="s">
        <v>13</v>
      </c>
      <c r="L9" s="67">
        <v>144</v>
      </c>
      <c r="M9" s="60" t="s">
        <v>247</v>
      </c>
      <c r="N9" s="67">
        <v>10</v>
      </c>
      <c r="O9" s="67" t="s">
        <v>249</v>
      </c>
      <c r="P9" s="21">
        <v>9789965268687</v>
      </c>
      <c r="Q9" s="67">
        <v>80</v>
      </c>
      <c r="R9" s="50" t="s">
        <v>35</v>
      </c>
      <c r="S9" s="50" t="s">
        <v>144</v>
      </c>
      <c r="T9" s="51">
        <v>2023</v>
      </c>
      <c r="U9" s="52">
        <v>4901990000</v>
      </c>
      <c r="V9" s="68" t="s">
        <v>608</v>
      </c>
      <c r="W9" s="81">
        <v>47516</v>
      </c>
      <c r="X9" s="61"/>
      <c r="Y9" s="61"/>
      <c r="Z9" s="105">
        <f t="shared" ref="Z9:Z31" si="0">E9*F9</f>
        <v>0</v>
      </c>
      <c r="AA9" s="106">
        <f t="shared" ref="AA9:AA31" si="1">F9*Q9</f>
        <v>0</v>
      </c>
    </row>
    <row r="10" spans="2:27" x14ac:dyDescent="0.3">
      <c r="B10" s="36" t="s">
        <v>236</v>
      </c>
      <c r="C10" s="53" t="s">
        <v>287</v>
      </c>
      <c r="D10" s="49" t="s">
        <v>30</v>
      </c>
      <c r="E10" s="184">
        <v>700</v>
      </c>
      <c r="F10" s="192"/>
      <c r="G10" s="67" t="s">
        <v>99</v>
      </c>
      <c r="H10" s="102" t="s">
        <v>164</v>
      </c>
      <c r="I10" s="103" t="s">
        <v>187</v>
      </c>
      <c r="J10" s="60" t="s">
        <v>105</v>
      </c>
      <c r="K10" s="104" t="s">
        <v>13</v>
      </c>
      <c r="L10" s="67">
        <v>144</v>
      </c>
      <c r="M10" s="60" t="s">
        <v>247</v>
      </c>
      <c r="N10" s="67">
        <v>10</v>
      </c>
      <c r="O10" s="67" t="s">
        <v>249</v>
      </c>
      <c r="P10" s="21">
        <v>9789965268694</v>
      </c>
      <c r="Q10" s="67">
        <v>80</v>
      </c>
      <c r="R10" s="50" t="s">
        <v>35</v>
      </c>
      <c r="S10" s="50" t="s">
        <v>144</v>
      </c>
      <c r="T10" s="51">
        <v>2023</v>
      </c>
      <c r="U10" s="52">
        <v>4901990000</v>
      </c>
      <c r="V10" s="68" t="s">
        <v>608</v>
      </c>
      <c r="W10" s="81">
        <v>47516</v>
      </c>
      <c r="X10" s="61"/>
      <c r="Y10" s="61"/>
      <c r="Z10" s="105">
        <f t="shared" si="0"/>
        <v>0</v>
      </c>
      <c r="AA10" s="106">
        <f t="shared" si="1"/>
        <v>0</v>
      </c>
    </row>
    <row r="11" spans="2:27" x14ac:dyDescent="0.3">
      <c r="B11" s="36" t="s">
        <v>236</v>
      </c>
      <c r="C11" s="53" t="s">
        <v>152</v>
      </c>
      <c r="D11" s="49" t="s">
        <v>30</v>
      </c>
      <c r="E11" s="184">
        <v>700</v>
      </c>
      <c r="F11" s="192"/>
      <c r="G11" s="67" t="s">
        <v>99</v>
      </c>
      <c r="H11" s="102" t="s">
        <v>164</v>
      </c>
      <c r="I11" s="103" t="s">
        <v>187</v>
      </c>
      <c r="J11" s="60" t="s">
        <v>105</v>
      </c>
      <c r="K11" s="104" t="s">
        <v>13</v>
      </c>
      <c r="L11" s="67">
        <v>144</v>
      </c>
      <c r="M11" s="60" t="s">
        <v>247</v>
      </c>
      <c r="N11" s="67">
        <v>10</v>
      </c>
      <c r="O11" s="67" t="s">
        <v>249</v>
      </c>
      <c r="P11" s="21">
        <v>9789965268724</v>
      </c>
      <c r="Q11" s="67">
        <v>80</v>
      </c>
      <c r="R11" s="50" t="s">
        <v>35</v>
      </c>
      <c r="S11" s="50" t="s">
        <v>144</v>
      </c>
      <c r="T11" s="51">
        <v>2023</v>
      </c>
      <c r="U11" s="52">
        <v>4901990000</v>
      </c>
      <c r="V11" s="68" t="s">
        <v>608</v>
      </c>
      <c r="W11" s="81">
        <v>47516</v>
      </c>
      <c r="X11" s="61"/>
      <c r="Y11" s="61"/>
      <c r="Z11" s="105">
        <f t="shared" si="0"/>
        <v>0</v>
      </c>
      <c r="AA11" s="106">
        <f t="shared" si="1"/>
        <v>0</v>
      </c>
    </row>
    <row r="12" spans="2:27" x14ac:dyDescent="0.3">
      <c r="B12" s="36" t="s">
        <v>235</v>
      </c>
      <c r="C12" s="53" t="s">
        <v>288</v>
      </c>
      <c r="D12" s="49" t="s">
        <v>30</v>
      </c>
      <c r="E12" s="184">
        <v>700</v>
      </c>
      <c r="F12" s="192"/>
      <c r="G12" s="67" t="s">
        <v>99</v>
      </c>
      <c r="H12" s="102" t="s">
        <v>164</v>
      </c>
      <c r="I12" s="103" t="s">
        <v>187</v>
      </c>
      <c r="J12" s="60" t="s">
        <v>105</v>
      </c>
      <c r="K12" s="104" t="s">
        <v>13</v>
      </c>
      <c r="L12" s="67">
        <v>144</v>
      </c>
      <c r="M12" s="60" t="s">
        <v>247</v>
      </c>
      <c r="N12" s="67">
        <v>10</v>
      </c>
      <c r="O12" s="67" t="s">
        <v>249</v>
      </c>
      <c r="P12" s="21">
        <v>9789965626609</v>
      </c>
      <c r="Q12" s="67">
        <v>80</v>
      </c>
      <c r="R12" s="50" t="s">
        <v>35</v>
      </c>
      <c r="S12" s="50" t="s">
        <v>144</v>
      </c>
      <c r="T12" s="51">
        <v>2023</v>
      </c>
      <c r="U12" s="52">
        <v>4901990000</v>
      </c>
      <c r="V12" s="68" t="s">
        <v>608</v>
      </c>
      <c r="W12" s="81">
        <v>47516</v>
      </c>
      <c r="X12" s="61"/>
      <c r="Y12" s="61"/>
      <c r="Z12" s="105">
        <f t="shared" si="0"/>
        <v>0</v>
      </c>
      <c r="AA12" s="106">
        <f t="shared" si="1"/>
        <v>0</v>
      </c>
    </row>
    <row r="13" spans="2:27" x14ac:dyDescent="0.3">
      <c r="B13" s="36" t="s">
        <v>235</v>
      </c>
      <c r="C13" s="53" t="s">
        <v>289</v>
      </c>
      <c r="D13" s="49" t="s">
        <v>30</v>
      </c>
      <c r="E13" s="184">
        <v>700</v>
      </c>
      <c r="F13" s="192"/>
      <c r="G13" s="67" t="s">
        <v>99</v>
      </c>
      <c r="H13" s="102" t="s">
        <v>164</v>
      </c>
      <c r="I13" s="103" t="s">
        <v>187</v>
      </c>
      <c r="J13" s="60" t="s">
        <v>105</v>
      </c>
      <c r="K13" s="104" t="s">
        <v>13</v>
      </c>
      <c r="L13" s="67">
        <v>144</v>
      </c>
      <c r="M13" s="60" t="s">
        <v>247</v>
      </c>
      <c r="N13" s="67">
        <v>10</v>
      </c>
      <c r="O13" s="67" t="s">
        <v>249</v>
      </c>
      <c r="P13" s="21">
        <v>9789965626593</v>
      </c>
      <c r="Q13" s="67">
        <v>80</v>
      </c>
      <c r="R13" s="50" t="s">
        <v>35</v>
      </c>
      <c r="S13" s="50" t="s">
        <v>144</v>
      </c>
      <c r="T13" s="51">
        <v>2023</v>
      </c>
      <c r="U13" s="52">
        <v>4901990000</v>
      </c>
      <c r="V13" s="68" t="s">
        <v>608</v>
      </c>
      <c r="W13" s="81">
        <v>47516</v>
      </c>
      <c r="X13" s="61"/>
      <c r="Y13" s="61"/>
      <c r="Z13" s="105">
        <f t="shared" si="0"/>
        <v>0</v>
      </c>
      <c r="AA13" s="106">
        <f t="shared" si="1"/>
        <v>0</v>
      </c>
    </row>
    <row r="14" spans="2:27" x14ac:dyDescent="0.3">
      <c r="B14" s="36" t="s">
        <v>235</v>
      </c>
      <c r="C14" s="53" t="s">
        <v>290</v>
      </c>
      <c r="D14" s="49" t="s">
        <v>30</v>
      </c>
      <c r="E14" s="184">
        <v>700</v>
      </c>
      <c r="F14" s="192"/>
      <c r="G14" s="67" t="s">
        <v>99</v>
      </c>
      <c r="H14" s="102" t="s">
        <v>164</v>
      </c>
      <c r="I14" s="103" t="s">
        <v>187</v>
      </c>
      <c r="J14" s="60" t="s">
        <v>105</v>
      </c>
      <c r="K14" s="104" t="s">
        <v>13</v>
      </c>
      <c r="L14" s="67">
        <v>144</v>
      </c>
      <c r="M14" s="60" t="s">
        <v>247</v>
      </c>
      <c r="N14" s="67">
        <v>10</v>
      </c>
      <c r="O14" s="67" t="s">
        <v>249</v>
      </c>
      <c r="P14" s="21">
        <v>9789965626630</v>
      </c>
      <c r="Q14" s="67">
        <v>80</v>
      </c>
      <c r="R14" s="50" t="s">
        <v>35</v>
      </c>
      <c r="S14" s="50" t="s">
        <v>144</v>
      </c>
      <c r="T14" s="51">
        <v>2023</v>
      </c>
      <c r="U14" s="52">
        <v>4901990000</v>
      </c>
      <c r="V14" s="68" t="s">
        <v>608</v>
      </c>
      <c r="W14" s="81">
        <v>47516</v>
      </c>
      <c r="X14" s="61"/>
      <c r="Y14" s="61"/>
      <c r="Z14" s="105">
        <f t="shared" si="0"/>
        <v>0</v>
      </c>
      <c r="AA14" s="106">
        <f t="shared" si="1"/>
        <v>0</v>
      </c>
    </row>
    <row r="15" spans="2:27" x14ac:dyDescent="0.3">
      <c r="B15" s="36" t="s">
        <v>248</v>
      </c>
      <c r="C15" s="53" t="s">
        <v>295</v>
      </c>
      <c r="D15" s="49" t="s">
        <v>30</v>
      </c>
      <c r="E15" s="184">
        <v>1350</v>
      </c>
      <c r="F15" s="192"/>
      <c r="G15" s="67" t="s">
        <v>99</v>
      </c>
      <c r="H15" s="102" t="s">
        <v>164</v>
      </c>
      <c r="I15" s="103" t="s">
        <v>187</v>
      </c>
      <c r="J15" s="60" t="s">
        <v>110</v>
      </c>
      <c r="K15" s="104" t="s">
        <v>13</v>
      </c>
      <c r="L15" s="67">
        <v>62</v>
      </c>
      <c r="M15" s="60" t="s">
        <v>247</v>
      </c>
      <c r="N15" s="67">
        <v>10</v>
      </c>
      <c r="O15" s="67" t="s">
        <v>250</v>
      </c>
      <c r="P15" s="21">
        <v>9786013350424</v>
      </c>
      <c r="Q15" s="67">
        <v>160</v>
      </c>
      <c r="R15" s="50" t="s">
        <v>35</v>
      </c>
      <c r="S15" s="50" t="s">
        <v>144</v>
      </c>
      <c r="T15" s="51">
        <v>2023</v>
      </c>
      <c r="U15" s="52">
        <v>4901990000</v>
      </c>
      <c r="V15" s="68" t="s">
        <v>608</v>
      </c>
      <c r="W15" s="81">
        <v>47516</v>
      </c>
      <c r="X15" s="61"/>
      <c r="Y15" s="61"/>
      <c r="Z15" s="105">
        <f t="shared" si="0"/>
        <v>0</v>
      </c>
      <c r="AA15" s="106">
        <f t="shared" si="1"/>
        <v>0</v>
      </c>
    </row>
    <row r="16" spans="2:27" x14ac:dyDescent="0.3">
      <c r="B16" s="36" t="s">
        <v>248</v>
      </c>
      <c r="C16" s="53" t="s">
        <v>296</v>
      </c>
      <c r="D16" s="49" t="s">
        <v>30</v>
      </c>
      <c r="E16" s="184">
        <v>1350</v>
      </c>
      <c r="F16" s="192"/>
      <c r="G16" s="67" t="s">
        <v>99</v>
      </c>
      <c r="H16" s="102" t="s">
        <v>164</v>
      </c>
      <c r="I16" s="103" t="s">
        <v>187</v>
      </c>
      <c r="J16" s="60" t="s">
        <v>110</v>
      </c>
      <c r="K16" s="104" t="s">
        <v>13</v>
      </c>
      <c r="L16" s="67">
        <v>62</v>
      </c>
      <c r="M16" s="60" t="s">
        <v>247</v>
      </c>
      <c r="N16" s="67">
        <v>10</v>
      </c>
      <c r="O16" s="67" t="s">
        <v>250</v>
      </c>
      <c r="P16" s="21">
        <v>9786013350417</v>
      </c>
      <c r="Q16" s="67">
        <v>160</v>
      </c>
      <c r="R16" s="50" t="s">
        <v>35</v>
      </c>
      <c r="S16" s="50" t="s">
        <v>144</v>
      </c>
      <c r="T16" s="51">
        <v>2023</v>
      </c>
      <c r="U16" s="52">
        <v>4901990000</v>
      </c>
      <c r="V16" s="68" t="s">
        <v>608</v>
      </c>
      <c r="W16" s="81">
        <v>47516</v>
      </c>
      <c r="X16" s="61"/>
      <c r="Y16" s="61"/>
      <c r="Z16" s="105">
        <f t="shared" si="0"/>
        <v>0</v>
      </c>
      <c r="AA16" s="106">
        <f t="shared" si="1"/>
        <v>0</v>
      </c>
    </row>
    <row r="17" spans="2:27" x14ac:dyDescent="0.3">
      <c r="B17" s="36" t="s">
        <v>159</v>
      </c>
      <c r="C17" s="53" t="s">
        <v>175</v>
      </c>
      <c r="D17" s="49" t="s">
        <v>30</v>
      </c>
      <c r="E17" s="184">
        <v>1050</v>
      </c>
      <c r="F17" s="192"/>
      <c r="G17" s="67" t="s">
        <v>99</v>
      </c>
      <c r="H17" s="102" t="s">
        <v>164</v>
      </c>
      <c r="I17" s="103" t="s">
        <v>187</v>
      </c>
      <c r="J17" s="60" t="s">
        <v>158</v>
      </c>
      <c r="K17" s="104" t="s">
        <v>13</v>
      </c>
      <c r="L17" s="67">
        <v>50</v>
      </c>
      <c r="M17" s="60" t="s">
        <v>26</v>
      </c>
      <c r="N17" s="67">
        <v>16</v>
      </c>
      <c r="O17" s="67" t="s">
        <v>122</v>
      </c>
      <c r="P17" s="21">
        <v>9786013350981</v>
      </c>
      <c r="Q17" s="67">
        <v>80</v>
      </c>
      <c r="R17" s="50" t="s">
        <v>43</v>
      </c>
      <c r="S17" s="50" t="s">
        <v>143</v>
      </c>
      <c r="T17" s="51">
        <v>2024</v>
      </c>
      <c r="U17" s="52">
        <v>4901990000</v>
      </c>
      <c r="V17" s="68" t="s">
        <v>608</v>
      </c>
      <c r="W17" s="81">
        <v>47516</v>
      </c>
      <c r="X17" s="61"/>
      <c r="Y17" s="61"/>
      <c r="Z17" s="105">
        <f t="shared" si="0"/>
        <v>0</v>
      </c>
      <c r="AA17" s="106">
        <f t="shared" si="1"/>
        <v>0</v>
      </c>
    </row>
    <row r="18" spans="2:27" x14ac:dyDescent="0.3">
      <c r="B18" s="36" t="s">
        <v>159</v>
      </c>
      <c r="C18" s="53" t="s">
        <v>327</v>
      </c>
      <c r="D18" s="49" t="s">
        <v>30</v>
      </c>
      <c r="E18" s="184">
        <v>1050</v>
      </c>
      <c r="F18" s="192"/>
      <c r="G18" s="67" t="s">
        <v>99</v>
      </c>
      <c r="H18" s="102" t="s">
        <v>164</v>
      </c>
      <c r="I18" s="103" t="s">
        <v>187</v>
      </c>
      <c r="J18" s="60" t="s">
        <v>158</v>
      </c>
      <c r="K18" s="104" t="s">
        <v>13</v>
      </c>
      <c r="L18" s="67">
        <v>50</v>
      </c>
      <c r="M18" s="60" t="s">
        <v>26</v>
      </c>
      <c r="N18" s="67">
        <v>16</v>
      </c>
      <c r="O18" s="67" t="s">
        <v>122</v>
      </c>
      <c r="P18" s="21">
        <v>9786013350967</v>
      </c>
      <c r="Q18" s="67">
        <v>80</v>
      </c>
      <c r="R18" s="50" t="s">
        <v>43</v>
      </c>
      <c r="S18" s="50" t="s">
        <v>143</v>
      </c>
      <c r="T18" s="51">
        <v>2024</v>
      </c>
      <c r="U18" s="52">
        <v>4901990000</v>
      </c>
      <c r="V18" s="68" t="s">
        <v>608</v>
      </c>
      <c r="W18" s="81">
        <v>47516</v>
      </c>
      <c r="X18" s="61"/>
      <c r="Y18" s="61"/>
      <c r="Z18" s="105">
        <f t="shared" si="0"/>
        <v>0</v>
      </c>
      <c r="AA18" s="106">
        <f t="shared" si="1"/>
        <v>0</v>
      </c>
    </row>
    <row r="19" spans="2:27" x14ac:dyDescent="0.3">
      <c r="B19" s="36" t="s">
        <v>159</v>
      </c>
      <c r="C19" s="53" t="s">
        <v>157</v>
      </c>
      <c r="D19" s="49" t="s">
        <v>30</v>
      </c>
      <c r="E19" s="184">
        <v>1050</v>
      </c>
      <c r="F19" s="192"/>
      <c r="G19" s="67" t="s">
        <v>99</v>
      </c>
      <c r="H19" s="102" t="s">
        <v>164</v>
      </c>
      <c r="I19" s="103" t="s">
        <v>187</v>
      </c>
      <c r="J19" s="60" t="s">
        <v>158</v>
      </c>
      <c r="K19" s="104" t="s">
        <v>13</v>
      </c>
      <c r="L19" s="67">
        <v>50</v>
      </c>
      <c r="M19" s="60" t="s">
        <v>26</v>
      </c>
      <c r="N19" s="67">
        <v>16</v>
      </c>
      <c r="O19" s="67" t="s">
        <v>122</v>
      </c>
      <c r="P19" s="21">
        <v>9786013350950</v>
      </c>
      <c r="Q19" s="67">
        <v>80</v>
      </c>
      <c r="R19" s="50" t="s">
        <v>43</v>
      </c>
      <c r="S19" s="50" t="s">
        <v>143</v>
      </c>
      <c r="T19" s="51">
        <v>2024</v>
      </c>
      <c r="U19" s="52">
        <v>4901990000</v>
      </c>
      <c r="V19" s="68" t="s">
        <v>608</v>
      </c>
      <c r="W19" s="81">
        <v>47516</v>
      </c>
      <c r="X19" s="61"/>
      <c r="Y19" s="61"/>
      <c r="Z19" s="105">
        <f t="shared" si="0"/>
        <v>0</v>
      </c>
      <c r="AA19" s="106">
        <f t="shared" si="1"/>
        <v>0</v>
      </c>
    </row>
    <row r="20" spans="2:27" x14ac:dyDescent="0.3">
      <c r="B20" s="36" t="s">
        <v>159</v>
      </c>
      <c r="C20" s="53" t="s">
        <v>156</v>
      </c>
      <c r="D20" s="49" t="s">
        <v>30</v>
      </c>
      <c r="E20" s="184">
        <v>1050</v>
      </c>
      <c r="F20" s="192"/>
      <c r="G20" s="67" t="s">
        <v>99</v>
      </c>
      <c r="H20" s="102" t="s">
        <v>164</v>
      </c>
      <c r="I20" s="103" t="s">
        <v>187</v>
      </c>
      <c r="J20" s="60" t="s">
        <v>158</v>
      </c>
      <c r="K20" s="104" t="s">
        <v>13</v>
      </c>
      <c r="L20" s="67">
        <v>50</v>
      </c>
      <c r="M20" s="60" t="s">
        <v>26</v>
      </c>
      <c r="N20" s="67">
        <v>16</v>
      </c>
      <c r="O20" s="67" t="s">
        <v>122</v>
      </c>
      <c r="P20" s="21">
        <v>9786013350943</v>
      </c>
      <c r="Q20" s="67">
        <v>80</v>
      </c>
      <c r="R20" s="50" t="s">
        <v>43</v>
      </c>
      <c r="S20" s="50" t="s">
        <v>143</v>
      </c>
      <c r="T20" s="51">
        <v>2024</v>
      </c>
      <c r="U20" s="52">
        <v>4901990000</v>
      </c>
      <c r="V20" s="68" t="s">
        <v>608</v>
      </c>
      <c r="W20" s="81">
        <v>47516</v>
      </c>
      <c r="X20" s="61"/>
      <c r="Y20" s="61"/>
      <c r="Z20" s="105">
        <f t="shared" si="0"/>
        <v>0</v>
      </c>
      <c r="AA20" s="106">
        <f t="shared" si="1"/>
        <v>0</v>
      </c>
    </row>
    <row r="21" spans="2:27" x14ac:dyDescent="0.3">
      <c r="B21" s="36" t="s">
        <v>29</v>
      </c>
      <c r="C21" s="185" t="s">
        <v>563</v>
      </c>
      <c r="D21" s="49" t="s">
        <v>30</v>
      </c>
      <c r="E21" s="184">
        <v>450</v>
      </c>
      <c r="F21" s="192"/>
      <c r="G21" s="67" t="s">
        <v>99</v>
      </c>
      <c r="H21" s="102" t="s">
        <v>164</v>
      </c>
      <c r="I21" s="103" t="s">
        <v>187</v>
      </c>
      <c r="J21" s="60" t="s">
        <v>101</v>
      </c>
      <c r="K21" s="174" t="s">
        <v>13</v>
      </c>
      <c r="L21" s="49">
        <v>50</v>
      </c>
      <c r="M21" s="60" t="s">
        <v>26</v>
      </c>
      <c r="N21" s="67">
        <v>12</v>
      </c>
      <c r="O21" s="22" t="s">
        <v>27</v>
      </c>
      <c r="P21" s="21">
        <v>9786013351506</v>
      </c>
      <c r="Q21" s="67">
        <v>80</v>
      </c>
      <c r="R21" s="50" t="s">
        <v>43</v>
      </c>
      <c r="S21" s="50" t="s">
        <v>143</v>
      </c>
      <c r="T21" s="51">
        <v>2024</v>
      </c>
      <c r="U21" s="52">
        <v>4901990000</v>
      </c>
      <c r="V21" s="68" t="s">
        <v>608</v>
      </c>
      <c r="W21" s="81">
        <v>47516</v>
      </c>
      <c r="X21" s="61"/>
      <c r="Y21" s="61"/>
      <c r="Z21" s="105">
        <f t="shared" si="0"/>
        <v>0</v>
      </c>
      <c r="AA21" s="106">
        <f t="shared" si="1"/>
        <v>0</v>
      </c>
    </row>
    <row r="22" spans="2:27" x14ac:dyDescent="0.3">
      <c r="B22" s="36" t="s">
        <v>29</v>
      </c>
      <c r="C22" s="177" t="s">
        <v>188</v>
      </c>
      <c r="D22" s="49" t="s">
        <v>30</v>
      </c>
      <c r="E22" s="184">
        <v>450</v>
      </c>
      <c r="F22" s="192"/>
      <c r="G22" s="67" t="s">
        <v>99</v>
      </c>
      <c r="H22" s="102" t="s">
        <v>164</v>
      </c>
      <c r="I22" s="103" t="s">
        <v>187</v>
      </c>
      <c r="J22" s="60" t="s">
        <v>101</v>
      </c>
      <c r="K22" s="107" t="s">
        <v>13</v>
      </c>
      <c r="L22" s="49">
        <v>50</v>
      </c>
      <c r="M22" s="60" t="s">
        <v>26</v>
      </c>
      <c r="N22" s="67">
        <v>12</v>
      </c>
      <c r="O22" s="22" t="s">
        <v>27</v>
      </c>
      <c r="P22" s="21">
        <v>9789965269769</v>
      </c>
      <c r="Q22" s="67">
        <v>80</v>
      </c>
      <c r="R22" s="50" t="s">
        <v>43</v>
      </c>
      <c r="S22" s="50" t="s">
        <v>143</v>
      </c>
      <c r="T22" s="51">
        <v>2024</v>
      </c>
      <c r="U22" s="52">
        <v>4901990000</v>
      </c>
      <c r="V22" s="68" t="s">
        <v>608</v>
      </c>
      <c r="W22" s="81">
        <v>47516</v>
      </c>
      <c r="X22" s="61"/>
      <c r="Y22" s="61"/>
      <c r="Z22" s="105">
        <f t="shared" si="0"/>
        <v>0</v>
      </c>
      <c r="AA22" s="106">
        <f t="shared" si="1"/>
        <v>0</v>
      </c>
    </row>
    <row r="23" spans="2:27" x14ac:dyDescent="0.3">
      <c r="B23" s="36" t="s">
        <v>29</v>
      </c>
      <c r="C23" s="185" t="s">
        <v>564</v>
      </c>
      <c r="D23" s="49" t="s">
        <v>30</v>
      </c>
      <c r="E23" s="184">
        <v>450</v>
      </c>
      <c r="F23" s="192"/>
      <c r="G23" s="67" t="s">
        <v>99</v>
      </c>
      <c r="H23" s="102" t="s">
        <v>164</v>
      </c>
      <c r="I23" s="103" t="s">
        <v>187</v>
      </c>
      <c r="J23" s="60" t="s">
        <v>101</v>
      </c>
      <c r="K23" s="174" t="s">
        <v>13</v>
      </c>
      <c r="L23" s="49">
        <v>50</v>
      </c>
      <c r="M23" s="60" t="s">
        <v>26</v>
      </c>
      <c r="N23" s="67">
        <v>12</v>
      </c>
      <c r="O23" s="22" t="s">
        <v>27</v>
      </c>
      <c r="P23" s="21">
        <v>9786013351605</v>
      </c>
      <c r="Q23" s="67">
        <v>80</v>
      </c>
      <c r="R23" s="50" t="s">
        <v>43</v>
      </c>
      <c r="S23" s="50" t="s">
        <v>143</v>
      </c>
      <c r="T23" s="51">
        <v>2024</v>
      </c>
      <c r="U23" s="52">
        <v>4901990000</v>
      </c>
      <c r="V23" s="68" t="s">
        <v>608</v>
      </c>
      <c r="W23" s="81">
        <v>47516</v>
      </c>
      <c r="X23" s="61"/>
      <c r="Y23" s="61"/>
      <c r="Z23" s="105">
        <f t="shared" si="0"/>
        <v>0</v>
      </c>
      <c r="AA23" s="106">
        <f t="shared" si="1"/>
        <v>0</v>
      </c>
    </row>
    <row r="24" spans="2:27" x14ac:dyDescent="0.3">
      <c r="B24" s="36" t="s">
        <v>29</v>
      </c>
      <c r="C24" s="185" t="s">
        <v>565</v>
      </c>
      <c r="D24" s="49" t="s">
        <v>30</v>
      </c>
      <c r="E24" s="184">
        <v>450</v>
      </c>
      <c r="F24" s="192"/>
      <c r="G24" s="67" t="s">
        <v>99</v>
      </c>
      <c r="H24" s="102" t="s">
        <v>164</v>
      </c>
      <c r="I24" s="103" t="s">
        <v>187</v>
      </c>
      <c r="J24" s="60" t="s">
        <v>101</v>
      </c>
      <c r="K24" s="174" t="s">
        <v>13</v>
      </c>
      <c r="L24" s="49">
        <v>50</v>
      </c>
      <c r="M24" s="60" t="s">
        <v>26</v>
      </c>
      <c r="N24" s="67">
        <v>12</v>
      </c>
      <c r="O24" s="22" t="s">
        <v>27</v>
      </c>
      <c r="P24" s="21">
        <v>9786013351599</v>
      </c>
      <c r="Q24" s="67">
        <v>80</v>
      </c>
      <c r="R24" s="50" t="s">
        <v>43</v>
      </c>
      <c r="S24" s="50" t="s">
        <v>143</v>
      </c>
      <c r="T24" s="51">
        <v>2024</v>
      </c>
      <c r="U24" s="52">
        <v>4901990000</v>
      </c>
      <c r="V24" s="68" t="s">
        <v>608</v>
      </c>
      <c r="W24" s="81">
        <v>47516</v>
      </c>
      <c r="X24" s="61"/>
      <c r="Y24" s="61"/>
      <c r="Z24" s="105">
        <f t="shared" si="0"/>
        <v>0</v>
      </c>
      <c r="AA24" s="106">
        <f t="shared" si="1"/>
        <v>0</v>
      </c>
    </row>
    <row r="25" spans="2:27" x14ac:dyDescent="0.3">
      <c r="B25" s="36" t="s">
        <v>29</v>
      </c>
      <c r="C25" s="185" t="s">
        <v>566</v>
      </c>
      <c r="D25" s="49" t="s">
        <v>30</v>
      </c>
      <c r="E25" s="184">
        <v>450</v>
      </c>
      <c r="F25" s="192"/>
      <c r="G25" s="67" t="s">
        <v>99</v>
      </c>
      <c r="H25" s="102" t="s">
        <v>164</v>
      </c>
      <c r="I25" s="103" t="s">
        <v>187</v>
      </c>
      <c r="J25" s="60" t="s">
        <v>101</v>
      </c>
      <c r="K25" s="174" t="s">
        <v>13</v>
      </c>
      <c r="L25" s="49">
        <v>50</v>
      </c>
      <c r="M25" s="60" t="s">
        <v>26</v>
      </c>
      <c r="N25" s="67">
        <v>12</v>
      </c>
      <c r="O25" s="22" t="s">
        <v>27</v>
      </c>
      <c r="P25" s="21">
        <v>9786013351612</v>
      </c>
      <c r="Q25" s="67">
        <v>80</v>
      </c>
      <c r="R25" s="50" t="s">
        <v>43</v>
      </c>
      <c r="S25" s="50" t="s">
        <v>143</v>
      </c>
      <c r="T25" s="51">
        <v>2024</v>
      </c>
      <c r="U25" s="52">
        <v>4901990000</v>
      </c>
      <c r="V25" s="68" t="s">
        <v>608</v>
      </c>
      <c r="W25" s="81">
        <v>47516</v>
      </c>
      <c r="X25" s="61"/>
      <c r="Y25" s="61"/>
      <c r="Z25" s="105">
        <f t="shared" si="0"/>
        <v>0</v>
      </c>
      <c r="AA25" s="106">
        <f t="shared" si="1"/>
        <v>0</v>
      </c>
    </row>
    <row r="26" spans="2:27" x14ac:dyDescent="0.3">
      <c r="B26" s="36" t="s">
        <v>29</v>
      </c>
      <c r="C26" s="177" t="s">
        <v>189</v>
      </c>
      <c r="D26" s="49" t="s">
        <v>30</v>
      </c>
      <c r="E26" s="184">
        <v>450</v>
      </c>
      <c r="F26" s="192"/>
      <c r="G26" s="67" t="s">
        <v>99</v>
      </c>
      <c r="H26" s="102" t="s">
        <v>164</v>
      </c>
      <c r="I26" s="103" t="s">
        <v>187</v>
      </c>
      <c r="J26" s="60" t="s">
        <v>101</v>
      </c>
      <c r="K26" s="107" t="s">
        <v>13</v>
      </c>
      <c r="L26" s="49">
        <v>50</v>
      </c>
      <c r="M26" s="60" t="s">
        <v>26</v>
      </c>
      <c r="N26" s="67">
        <v>12</v>
      </c>
      <c r="O26" s="22" t="s">
        <v>27</v>
      </c>
      <c r="P26" s="59">
        <v>9789965265662</v>
      </c>
      <c r="Q26" s="67">
        <v>80</v>
      </c>
      <c r="R26" s="50" t="s">
        <v>43</v>
      </c>
      <c r="S26" s="50" t="s">
        <v>143</v>
      </c>
      <c r="T26" s="51">
        <v>2024</v>
      </c>
      <c r="U26" s="52">
        <v>4901990000</v>
      </c>
      <c r="V26" s="68" t="s">
        <v>608</v>
      </c>
      <c r="W26" s="81">
        <v>47516</v>
      </c>
      <c r="X26" s="61"/>
      <c r="Y26" s="61"/>
      <c r="Z26" s="105">
        <f t="shared" si="0"/>
        <v>0</v>
      </c>
      <c r="AA26" s="106">
        <f t="shared" si="1"/>
        <v>0</v>
      </c>
    </row>
    <row r="27" spans="2:27" x14ac:dyDescent="0.3">
      <c r="B27" s="36" t="s">
        <v>29</v>
      </c>
      <c r="C27" s="185" t="s">
        <v>567</v>
      </c>
      <c r="D27" s="49" t="s">
        <v>30</v>
      </c>
      <c r="E27" s="184">
        <v>450</v>
      </c>
      <c r="F27" s="192"/>
      <c r="G27" s="67" t="s">
        <v>99</v>
      </c>
      <c r="H27" s="102" t="s">
        <v>164</v>
      </c>
      <c r="I27" s="103" t="s">
        <v>187</v>
      </c>
      <c r="J27" s="60" t="s">
        <v>101</v>
      </c>
      <c r="K27" s="174" t="s">
        <v>13</v>
      </c>
      <c r="L27" s="49">
        <v>50</v>
      </c>
      <c r="M27" s="60" t="s">
        <v>26</v>
      </c>
      <c r="N27" s="67">
        <v>12</v>
      </c>
      <c r="O27" s="22" t="s">
        <v>27</v>
      </c>
      <c r="P27" s="21">
        <v>9786013351629</v>
      </c>
      <c r="Q27" s="67">
        <v>80</v>
      </c>
      <c r="R27" s="50" t="s">
        <v>43</v>
      </c>
      <c r="S27" s="50" t="s">
        <v>143</v>
      </c>
      <c r="T27" s="51">
        <v>2024</v>
      </c>
      <c r="U27" s="52">
        <v>4901990000</v>
      </c>
      <c r="V27" s="68" t="s">
        <v>608</v>
      </c>
      <c r="W27" s="81">
        <v>47516</v>
      </c>
      <c r="X27" s="61"/>
      <c r="Y27" s="61"/>
      <c r="Z27" s="105">
        <f t="shared" si="0"/>
        <v>0</v>
      </c>
      <c r="AA27" s="106">
        <f t="shared" si="1"/>
        <v>0</v>
      </c>
    </row>
    <row r="28" spans="2:27" x14ac:dyDescent="0.3">
      <c r="B28" s="36" t="s">
        <v>29</v>
      </c>
      <c r="C28" s="185" t="s">
        <v>568</v>
      </c>
      <c r="D28" s="49" t="s">
        <v>30</v>
      </c>
      <c r="E28" s="184">
        <v>450</v>
      </c>
      <c r="F28" s="192"/>
      <c r="G28" s="67" t="s">
        <v>99</v>
      </c>
      <c r="H28" s="102" t="s">
        <v>164</v>
      </c>
      <c r="I28" s="103" t="s">
        <v>187</v>
      </c>
      <c r="J28" s="60" t="s">
        <v>101</v>
      </c>
      <c r="K28" s="174" t="s">
        <v>13</v>
      </c>
      <c r="L28" s="49">
        <v>50</v>
      </c>
      <c r="M28" s="60" t="s">
        <v>26</v>
      </c>
      <c r="N28" s="67">
        <v>12</v>
      </c>
      <c r="O28" s="22" t="s">
        <v>27</v>
      </c>
      <c r="P28" s="21">
        <v>9786013351575</v>
      </c>
      <c r="Q28" s="67">
        <v>80</v>
      </c>
      <c r="R28" s="50" t="s">
        <v>43</v>
      </c>
      <c r="S28" s="50" t="s">
        <v>143</v>
      </c>
      <c r="T28" s="51">
        <v>2024</v>
      </c>
      <c r="U28" s="52">
        <v>4901990000</v>
      </c>
      <c r="V28" s="68" t="s">
        <v>608</v>
      </c>
      <c r="W28" s="81">
        <v>47516</v>
      </c>
      <c r="X28" s="61"/>
      <c r="Y28" s="61"/>
      <c r="Z28" s="105">
        <f t="shared" si="0"/>
        <v>0</v>
      </c>
      <c r="AA28" s="106">
        <f t="shared" si="1"/>
        <v>0</v>
      </c>
    </row>
    <row r="29" spans="2:27" x14ac:dyDescent="0.3">
      <c r="B29" s="36" t="s">
        <v>29</v>
      </c>
      <c r="C29" s="185" t="s">
        <v>569</v>
      </c>
      <c r="D29" s="49" t="s">
        <v>30</v>
      </c>
      <c r="E29" s="184">
        <v>450</v>
      </c>
      <c r="F29" s="192"/>
      <c r="G29" s="67" t="s">
        <v>99</v>
      </c>
      <c r="H29" s="102" t="s">
        <v>164</v>
      </c>
      <c r="I29" s="103" t="s">
        <v>187</v>
      </c>
      <c r="J29" s="60" t="s">
        <v>101</v>
      </c>
      <c r="K29" s="174" t="s">
        <v>13</v>
      </c>
      <c r="L29" s="49">
        <v>50</v>
      </c>
      <c r="M29" s="60" t="s">
        <v>26</v>
      </c>
      <c r="N29" s="67">
        <v>12</v>
      </c>
      <c r="O29" s="22" t="s">
        <v>27</v>
      </c>
      <c r="P29" s="21">
        <v>9786013351490</v>
      </c>
      <c r="Q29" s="67">
        <v>80</v>
      </c>
      <c r="R29" s="50" t="s">
        <v>43</v>
      </c>
      <c r="S29" s="50" t="s">
        <v>143</v>
      </c>
      <c r="T29" s="51">
        <v>2024</v>
      </c>
      <c r="U29" s="52">
        <v>4901990000</v>
      </c>
      <c r="V29" s="68" t="s">
        <v>608</v>
      </c>
      <c r="W29" s="81">
        <v>47516</v>
      </c>
      <c r="X29" s="61"/>
      <c r="Y29" s="61"/>
      <c r="Z29" s="105">
        <f t="shared" si="0"/>
        <v>0</v>
      </c>
      <c r="AA29" s="106">
        <f t="shared" si="1"/>
        <v>0</v>
      </c>
    </row>
    <row r="30" spans="2:27" x14ac:dyDescent="0.3">
      <c r="B30" s="36" t="s">
        <v>29</v>
      </c>
      <c r="C30" s="185" t="s">
        <v>570</v>
      </c>
      <c r="D30" s="49" t="s">
        <v>30</v>
      </c>
      <c r="E30" s="184">
        <v>450</v>
      </c>
      <c r="F30" s="192"/>
      <c r="G30" s="67" t="s">
        <v>99</v>
      </c>
      <c r="H30" s="102" t="s">
        <v>164</v>
      </c>
      <c r="I30" s="103" t="s">
        <v>187</v>
      </c>
      <c r="J30" s="60" t="s">
        <v>101</v>
      </c>
      <c r="K30" s="174" t="s">
        <v>13</v>
      </c>
      <c r="L30" s="49">
        <v>50</v>
      </c>
      <c r="M30" s="60" t="s">
        <v>26</v>
      </c>
      <c r="N30" s="67">
        <v>12</v>
      </c>
      <c r="O30" s="22" t="s">
        <v>27</v>
      </c>
      <c r="P30" s="21">
        <v>9786013351551</v>
      </c>
      <c r="Q30" s="67">
        <v>80</v>
      </c>
      <c r="R30" s="50" t="s">
        <v>43</v>
      </c>
      <c r="S30" s="50" t="s">
        <v>143</v>
      </c>
      <c r="T30" s="51">
        <v>2024</v>
      </c>
      <c r="U30" s="52">
        <v>4901990000</v>
      </c>
      <c r="V30" s="68" t="s">
        <v>608</v>
      </c>
      <c r="W30" s="81">
        <v>47516</v>
      </c>
      <c r="X30" s="61"/>
      <c r="Y30" s="61"/>
      <c r="Z30" s="105">
        <f t="shared" si="0"/>
        <v>0</v>
      </c>
      <c r="AA30" s="106">
        <f t="shared" si="1"/>
        <v>0</v>
      </c>
    </row>
    <row r="31" spans="2:27" x14ac:dyDescent="0.3">
      <c r="B31" s="36" t="s">
        <v>29</v>
      </c>
      <c r="C31" s="185" t="s">
        <v>349</v>
      </c>
      <c r="D31" s="49" t="s">
        <v>30</v>
      </c>
      <c r="E31" s="184">
        <v>450</v>
      </c>
      <c r="F31" s="192"/>
      <c r="G31" s="67" t="s">
        <v>99</v>
      </c>
      <c r="H31" s="102" t="s">
        <v>164</v>
      </c>
      <c r="I31" s="103" t="s">
        <v>187</v>
      </c>
      <c r="J31" s="60" t="s">
        <v>101</v>
      </c>
      <c r="K31" s="123" t="s">
        <v>13</v>
      </c>
      <c r="L31" s="49">
        <v>50</v>
      </c>
      <c r="M31" s="60" t="s">
        <v>26</v>
      </c>
      <c r="N31" s="67">
        <v>12</v>
      </c>
      <c r="O31" s="22" t="s">
        <v>27</v>
      </c>
      <c r="P31" s="21">
        <v>9786013351513</v>
      </c>
      <c r="Q31" s="67">
        <v>80</v>
      </c>
      <c r="R31" s="25" t="s">
        <v>43</v>
      </c>
      <c r="S31" s="64" t="s">
        <v>143</v>
      </c>
      <c r="T31" s="51">
        <v>2024</v>
      </c>
      <c r="U31" s="52">
        <v>4901990000</v>
      </c>
      <c r="V31" s="68" t="s">
        <v>608</v>
      </c>
      <c r="W31" s="81">
        <v>47516</v>
      </c>
      <c r="X31" s="61"/>
      <c r="Y31" s="61"/>
      <c r="Z31" s="105">
        <f t="shared" si="0"/>
        <v>0</v>
      </c>
      <c r="AA31" s="106">
        <f t="shared" si="1"/>
        <v>0</v>
      </c>
    </row>
    <row r="32" spans="2:27" x14ac:dyDescent="0.3">
      <c r="B32" s="80" t="s">
        <v>29</v>
      </c>
      <c r="C32" s="185" t="s">
        <v>348</v>
      </c>
      <c r="D32" s="49" t="s">
        <v>30</v>
      </c>
      <c r="E32" s="74">
        <v>450</v>
      </c>
      <c r="F32" s="122"/>
      <c r="G32" s="67" t="s">
        <v>99</v>
      </c>
      <c r="H32" s="102" t="s">
        <v>164</v>
      </c>
      <c r="I32" s="103" t="s">
        <v>187</v>
      </c>
      <c r="J32" s="60" t="s">
        <v>101</v>
      </c>
      <c r="K32" s="123" t="s">
        <v>13</v>
      </c>
      <c r="L32" s="49">
        <v>50</v>
      </c>
      <c r="M32" s="60" t="s">
        <v>26</v>
      </c>
      <c r="N32" s="67">
        <v>12</v>
      </c>
      <c r="O32" s="22" t="s">
        <v>27</v>
      </c>
      <c r="P32" s="21">
        <v>9786013351582</v>
      </c>
      <c r="Q32" s="67">
        <v>80</v>
      </c>
      <c r="R32" s="25" t="s">
        <v>43</v>
      </c>
      <c r="S32" s="64" t="s">
        <v>143</v>
      </c>
      <c r="T32" s="51">
        <v>2024</v>
      </c>
      <c r="U32" s="52">
        <v>4901990000</v>
      </c>
      <c r="V32" s="68" t="s">
        <v>608</v>
      </c>
      <c r="W32" s="81">
        <v>47516</v>
      </c>
      <c r="X32" s="61"/>
      <c r="Y32" s="61"/>
      <c r="Z32" s="105">
        <f>E32*F32</f>
        <v>0</v>
      </c>
      <c r="AA32" s="106">
        <f>F32*Q32</f>
        <v>0</v>
      </c>
    </row>
    <row r="33" spans="2:27" x14ac:dyDescent="0.3">
      <c r="B33" s="80" t="s">
        <v>29</v>
      </c>
      <c r="C33" s="177" t="s">
        <v>173</v>
      </c>
      <c r="D33" s="49" t="s">
        <v>30</v>
      </c>
      <c r="E33" s="74">
        <v>450</v>
      </c>
      <c r="F33" s="122"/>
      <c r="G33" s="67" t="s">
        <v>99</v>
      </c>
      <c r="H33" s="102" t="s">
        <v>164</v>
      </c>
      <c r="I33" s="103" t="s">
        <v>187</v>
      </c>
      <c r="J33" s="60" t="s">
        <v>101</v>
      </c>
      <c r="K33" s="104" t="s">
        <v>13</v>
      </c>
      <c r="L33" s="49">
        <v>50</v>
      </c>
      <c r="M33" s="60" t="s">
        <v>26</v>
      </c>
      <c r="N33" s="67">
        <v>12</v>
      </c>
      <c r="O33" s="22" t="s">
        <v>27</v>
      </c>
      <c r="P33" s="21">
        <v>9789965269745</v>
      </c>
      <c r="Q33" s="67">
        <v>80</v>
      </c>
      <c r="R33" s="50" t="s">
        <v>43</v>
      </c>
      <c r="S33" s="50" t="s">
        <v>143</v>
      </c>
      <c r="T33" s="51">
        <v>2024</v>
      </c>
      <c r="U33" s="52">
        <v>4901990000</v>
      </c>
      <c r="V33" s="68" t="s">
        <v>608</v>
      </c>
      <c r="W33" s="81">
        <v>47516</v>
      </c>
      <c r="X33" s="61"/>
      <c r="Y33" s="61"/>
      <c r="Z33" s="105">
        <f t="shared" ref="Z33:Z87" si="2">E33*F33</f>
        <v>0</v>
      </c>
      <c r="AA33" s="106">
        <f t="shared" ref="AA33:AA87" si="3">F33*Q33</f>
        <v>0</v>
      </c>
    </row>
    <row r="34" spans="2:27" x14ac:dyDescent="0.3">
      <c r="B34" s="80" t="s">
        <v>29</v>
      </c>
      <c r="C34" s="185" t="s">
        <v>571</v>
      </c>
      <c r="D34" s="49" t="s">
        <v>30</v>
      </c>
      <c r="E34" s="74">
        <v>450</v>
      </c>
      <c r="F34" s="122"/>
      <c r="G34" s="67" t="s">
        <v>99</v>
      </c>
      <c r="H34" s="102" t="s">
        <v>164</v>
      </c>
      <c r="I34" s="103" t="s">
        <v>187</v>
      </c>
      <c r="J34" s="60" t="s">
        <v>101</v>
      </c>
      <c r="K34" s="174" t="s">
        <v>13</v>
      </c>
      <c r="L34" s="49">
        <v>50</v>
      </c>
      <c r="M34" s="60" t="s">
        <v>26</v>
      </c>
      <c r="N34" s="67">
        <v>12</v>
      </c>
      <c r="O34" s="22" t="s">
        <v>27</v>
      </c>
      <c r="P34" s="21">
        <v>9786013351568</v>
      </c>
      <c r="Q34" s="67">
        <v>80</v>
      </c>
      <c r="R34" s="50" t="s">
        <v>43</v>
      </c>
      <c r="S34" s="50" t="s">
        <v>143</v>
      </c>
      <c r="T34" s="51">
        <v>2024</v>
      </c>
      <c r="U34" s="52">
        <v>4901990000</v>
      </c>
      <c r="V34" s="68" t="s">
        <v>608</v>
      </c>
      <c r="W34" s="81">
        <v>47516</v>
      </c>
      <c r="X34" s="61"/>
      <c r="Y34" s="61"/>
      <c r="Z34" s="105">
        <f t="shared" si="2"/>
        <v>0</v>
      </c>
      <c r="AA34" s="106">
        <f t="shared" si="3"/>
        <v>0</v>
      </c>
    </row>
    <row r="35" spans="2:27" x14ac:dyDescent="0.3">
      <c r="B35" s="80" t="s">
        <v>29</v>
      </c>
      <c r="C35" s="185" t="s">
        <v>572</v>
      </c>
      <c r="D35" s="49" t="s">
        <v>30</v>
      </c>
      <c r="E35" s="74">
        <v>450</v>
      </c>
      <c r="F35" s="122"/>
      <c r="G35" s="67" t="s">
        <v>99</v>
      </c>
      <c r="H35" s="102" t="s">
        <v>164</v>
      </c>
      <c r="I35" s="103" t="s">
        <v>187</v>
      </c>
      <c r="J35" s="60" t="s">
        <v>101</v>
      </c>
      <c r="K35" s="174" t="s">
        <v>13</v>
      </c>
      <c r="L35" s="49">
        <v>50</v>
      </c>
      <c r="M35" s="60" t="s">
        <v>26</v>
      </c>
      <c r="N35" s="67">
        <v>12</v>
      </c>
      <c r="O35" s="22" t="s">
        <v>27</v>
      </c>
      <c r="P35" s="21">
        <v>9786013351537</v>
      </c>
      <c r="Q35" s="67">
        <v>80</v>
      </c>
      <c r="R35" s="50" t="s">
        <v>43</v>
      </c>
      <c r="S35" s="50" t="s">
        <v>143</v>
      </c>
      <c r="T35" s="51">
        <v>2024</v>
      </c>
      <c r="U35" s="52">
        <v>4901990000</v>
      </c>
      <c r="V35" s="68" t="s">
        <v>608</v>
      </c>
      <c r="W35" s="81">
        <v>47516</v>
      </c>
      <c r="X35" s="61"/>
      <c r="Y35" s="61"/>
      <c r="Z35" s="105">
        <f t="shared" si="2"/>
        <v>0</v>
      </c>
      <c r="AA35" s="106">
        <f t="shared" si="3"/>
        <v>0</v>
      </c>
    </row>
    <row r="36" spans="2:27" x14ac:dyDescent="0.3">
      <c r="B36" s="80" t="s">
        <v>29</v>
      </c>
      <c r="C36" s="178" t="s">
        <v>597</v>
      </c>
      <c r="D36" s="49" t="s">
        <v>30</v>
      </c>
      <c r="E36" s="74">
        <v>450</v>
      </c>
      <c r="F36" s="122"/>
      <c r="G36" s="67" t="s">
        <v>99</v>
      </c>
      <c r="H36" s="70" t="s">
        <v>164</v>
      </c>
      <c r="I36" s="76" t="s">
        <v>187</v>
      </c>
      <c r="J36" s="60" t="s">
        <v>101</v>
      </c>
      <c r="K36" s="123" t="s">
        <v>13</v>
      </c>
      <c r="L36" s="49">
        <v>50</v>
      </c>
      <c r="M36" s="60" t="s">
        <v>26</v>
      </c>
      <c r="N36" s="67">
        <v>12</v>
      </c>
      <c r="O36" s="22" t="s">
        <v>27</v>
      </c>
      <c r="P36" s="21">
        <v>9789965265631</v>
      </c>
      <c r="Q36" s="67">
        <v>80</v>
      </c>
      <c r="R36" s="50" t="s">
        <v>43</v>
      </c>
      <c r="S36" s="50" t="s">
        <v>143</v>
      </c>
      <c r="T36" s="51">
        <v>2024</v>
      </c>
      <c r="U36" s="52">
        <v>4901990000</v>
      </c>
      <c r="V36" s="68" t="s">
        <v>608</v>
      </c>
      <c r="W36" s="81">
        <v>47516</v>
      </c>
      <c r="X36" s="61"/>
      <c r="Y36" s="61"/>
      <c r="Z36" s="105">
        <f t="shared" si="2"/>
        <v>0</v>
      </c>
      <c r="AA36" s="106">
        <f t="shared" si="3"/>
        <v>0</v>
      </c>
    </row>
    <row r="37" spans="2:27" x14ac:dyDescent="0.3">
      <c r="B37" s="80" t="s">
        <v>29</v>
      </c>
      <c r="C37" s="177" t="s">
        <v>573</v>
      </c>
      <c r="D37" s="49" t="s">
        <v>30</v>
      </c>
      <c r="E37" s="74">
        <v>450</v>
      </c>
      <c r="F37" s="122"/>
      <c r="G37" s="67" t="s">
        <v>99</v>
      </c>
      <c r="H37" s="102" t="s">
        <v>164</v>
      </c>
      <c r="I37" s="103" t="s">
        <v>187</v>
      </c>
      <c r="J37" s="60" t="s">
        <v>101</v>
      </c>
      <c r="K37" s="104" t="s">
        <v>13</v>
      </c>
      <c r="L37" s="49">
        <v>50</v>
      </c>
      <c r="M37" s="60" t="s">
        <v>26</v>
      </c>
      <c r="N37" s="67">
        <v>12</v>
      </c>
      <c r="O37" s="22" t="s">
        <v>27</v>
      </c>
      <c r="P37" s="21">
        <v>9789965268649</v>
      </c>
      <c r="Q37" s="67">
        <v>80</v>
      </c>
      <c r="R37" s="50" t="s">
        <v>119</v>
      </c>
      <c r="S37" s="50" t="s">
        <v>143</v>
      </c>
      <c r="T37" s="51">
        <v>2023</v>
      </c>
      <c r="U37" s="52">
        <v>4901990000</v>
      </c>
      <c r="V37" s="68" t="s">
        <v>608</v>
      </c>
      <c r="W37" s="81">
        <v>47516</v>
      </c>
      <c r="X37" s="61"/>
      <c r="Y37" s="61"/>
      <c r="Z37" s="105">
        <f t="shared" si="2"/>
        <v>0</v>
      </c>
      <c r="AA37" s="106">
        <f t="shared" si="3"/>
        <v>0</v>
      </c>
    </row>
    <row r="38" spans="2:27" x14ac:dyDescent="0.3">
      <c r="B38" s="80" t="s">
        <v>29</v>
      </c>
      <c r="C38" s="185" t="s">
        <v>574</v>
      </c>
      <c r="D38" s="49" t="s">
        <v>30</v>
      </c>
      <c r="E38" s="74">
        <v>450</v>
      </c>
      <c r="F38" s="122"/>
      <c r="G38" s="67" t="s">
        <v>99</v>
      </c>
      <c r="H38" s="102" t="s">
        <v>164</v>
      </c>
      <c r="I38" s="103" t="s">
        <v>187</v>
      </c>
      <c r="J38" s="60" t="s">
        <v>101</v>
      </c>
      <c r="K38" s="174" t="s">
        <v>13</v>
      </c>
      <c r="L38" s="49">
        <v>50</v>
      </c>
      <c r="M38" s="60" t="s">
        <v>26</v>
      </c>
      <c r="N38" s="67">
        <v>12</v>
      </c>
      <c r="O38" s="22" t="s">
        <v>27</v>
      </c>
      <c r="P38" s="21">
        <v>9786013351520</v>
      </c>
      <c r="Q38" s="67">
        <v>80</v>
      </c>
      <c r="R38" s="50" t="s">
        <v>43</v>
      </c>
      <c r="S38" s="50" t="s">
        <v>143</v>
      </c>
      <c r="T38" s="51">
        <v>2024</v>
      </c>
      <c r="U38" s="52">
        <v>4901990000</v>
      </c>
      <c r="V38" s="68" t="s">
        <v>608</v>
      </c>
      <c r="W38" s="81">
        <v>47516</v>
      </c>
      <c r="X38" s="61"/>
      <c r="Y38" s="61"/>
      <c r="Z38" s="105">
        <f t="shared" si="2"/>
        <v>0</v>
      </c>
      <c r="AA38" s="106">
        <f t="shared" si="3"/>
        <v>0</v>
      </c>
    </row>
    <row r="39" spans="2:27" x14ac:dyDescent="0.3">
      <c r="B39" s="80" t="s">
        <v>29</v>
      </c>
      <c r="C39" s="185" t="s">
        <v>575</v>
      </c>
      <c r="D39" s="49" t="s">
        <v>30</v>
      </c>
      <c r="E39" s="74">
        <v>450</v>
      </c>
      <c r="F39" s="122"/>
      <c r="G39" s="67" t="s">
        <v>99</v>
      </c>
      <c r="H39" s="102" t="s">
        <v>164</v>
      </c>
      <c r="I39" s="103" t="s">
        <v>187</v>
      </c>
      <c r="J39" s="60" t="s">
        <v>101</v>
      </c>
      <c r="K39" s="174" t="s">
        <v>13</v>
      </c>
      <c r="L39" s="49">
        <v>50</v>
      </c>
      <c r="M39" s="60" t="s">
        <v>26</v>
      </c>
      <c r="N39" s="67">
        <v>12</v>
      </c>
      <c r="O39" s="22" t="s">
        <v>27</v>
      </c>
      <c r="P39" s="21">
        <v>9786013351544</v>
      </c>
      <c r="Q39" s="67">
        <v>80</v>
      </c>
      <c r="R39" s="50" t="s">
        <v>43</v>
      </c>
      <c r="S39" s="50" t="s">
        <v>143</v>
      </c>
      <c r="T39" s="51">
        <v>2024</v>
      </c>
      <c r="U39" s="52">
        <v>4901990000</v>
      </c>
      <c r="V39" s="68" t="s">
        <v>608</v>
      </c>
      <c r="W39" s="81">
        <v>47516</v>
      </c>
      <c r="X39" s="61"/>
      <c r="Y39" s="61"/>
      <c r="Z39" s="105">
        <f t="shared" si="2"/>
        <v>0</v>
      </c>
      <c r="AA39" s="106">
        <f t="shared" si="3"/>
        <v>0</v>
      </c>
    </row>
    <row r="40" spans="2:27" x14ac:dyDescent="0.3">
      <c r="B40" s="80" t="s">
        <v>29</v>
      </c>
      <c r="C40" s="177" t="s">
        <v>174</v>
      </c>
      <c r="D40" s="49" t="s">
        <v>30</v>
      </c>
      <c r="E40" s="74">
        <v>450</v>
      </c>
      <c r="F40" s="122"/>
      <c r="G40" s="67" t="s">
        <v>99</v>
      </c>
      <c r="H40" s="102" t="s">
        <v>164</v>
      </c>
      <c r="I40" s="103" t="s">
        <v>187</v>
      </c>
      <c r="J40" s="60" t="s">
        <v>101</v>
      </c>
      <c r="K40" s="104" t="s">
        <v>13</v>
      </c>
      <c r="L40" s="49">
        <v>50</v>
      </c>
      <c r="M40" s="60" t="s">
        <v>26</v>
      </c>
      <c r="N40" s="67">
        <v>12</v>
      </c>
      <c r="O40" s="22" t="s">
        <v>27</v>
      </c>
      <c r="P40" s="21">
        <v>9789965263408</v>
      </c>
      <c r="Q40" s="67">
        <v>80</v>
      </c>
      <c r="R40" s="50" t="s">
        <v>43</v>
      </c>
      <c r="S40" s="50" t="s">
        <v>143</v>
      </c>
      <c r="T40" s="51">
        <v>2024</v>
      </c>
      <c r="U40" s="52">
        <v>4901990000</v>
      </c>
      <c r="V40" s="68" t="s">
        <v>608</v>
      </c>
      <c r="W40" s="81">
        <v>47516</v>
      </c>
      <c r="X40" s="61"/>
      <c r="Y40" s="61"/>
      <c r="Z40" s="105">
        <f t="shared" si="2"/>
        <v>0</v>
      </c>
      <c r="AA40" s="106">
        <f t="shared" si="3"/>
        <v>0</v>
      </c>
    </row>
    <row r="41" spans="2:27" x14ac:dyDescent="0.3">
      <c r="B41" s="80" t="s">
        <v>36</v>
      </c>
      <c r="C41" s="53" t="s">
        <v>298</v>
      </c>
      <c r="D41" s="49" t="s">
        <v>37</v>
      </c>
      <c r="E41" s="74">
        <v>180</v>
      </c>
      <c r="F41" s="122"/>
      <c r="G41" s="67" t="s">
        <v>99</v>
      </c>
      <c r="H41" s="102" t="s">
        <v>164</v>
      </c>
      <c r="I41" s="103" t="s">
        <v>187</v>
      </c>
      <c r="J41" s="60" t="s">
        <v>103</v>
      </c>
      <c r="K41" s="108" t="s">
        <v>13</v>
      </c>
      <c r="L41" s="49">
        <v>100</v>
      </c>
      <c r="M41" s="60" t="s">
        <v>26</v>
      </c>
      <c r="N41" s="49">
        <v>16</v>
      </c>
      <c r="O41" s="49" t="s">
        <v>38</v>
      </c>
      <c r="P41" s="21">
        <v>9789965263057</v>
      </c>
      <c r="Q41" s="67">
        <v>20</v>
      </c>
      <c r="R41" s="50" t="s">
        <v>119</v>
      </c>
      <c r="S41" s="64" t="s">
        <v>143</v>
      </c>
      <c r="T41" s="51">
        <v>2021</v>
      </c>
      <c r="U41" s="52">
        <v>4901990000</v>
      </c>
      <c r="V41" s="68" t="s">
        <v>608</v>
      </c>
      <c r="W41" s="81">
        <v>47516</v>
      </c>
      <c r="X41" s="61"/>
      <c r="Y41" s="61"/>
      <c r="Z41" s="105">
        <f t="shared" si="2"/>
        <v>0</v>
      </c>
      <c r="AA41" s="106">
        <f t="shared" si="3"/>
        <v>0</v>
      </c>
    </row>
    <row r="42" spans="2:27" x14ac:dyDescent="0.3">
      <c r="B42" s="126" t="s">
        <v>36</v>
      </c>
      <c r="C42" s="189" t="s">
        <v>598</v>
      </c>
      <c r="D42" s="49" t="s">
        <v>37</v>
      </c>
      <c r="E42" s="74">
        <v>180</v>
      </c>
      <c r="F42" s="122"/>
      <c r="G42" s="67" t="s">
        <v>99</v>
      </c>
      <c r="H42" s="102" t="s">
        <v>164</v>
      </c>
      <c r="I42" s="103" t="s">
        <v>187</v>
      </c>
      <c r="J42" s="60" t="s">
        <v>103</v>
      </c>
      <c r="K42" s="123" t="s">
        <v>13</v>
      </c>
      <c r="L42" s="49">
        <v>100</v>
      </c>
      <c r="M42" s="60" t="s">
        <v>26</v>
      </c>
      <c r="N42" s="49">
        <v>16</v>
      </c>
      <c r="O42" s="49" t="s">
        <v>607</v>
      </c>
      <c r="P42" s="190">
        <v>9786013350431</v>
      </c>
      <c r="Q42" s="67">
        <v>20</v>
      </c>
      <c r="R42" s="25" t="s">
        <v>43</v>
      </c>
      <c r="S42" s="64" t="s">
        <v>143</v>
      </c>
      <c r="T42" s="51">
        <v>2025</v>
      </c>
      <c r="U42" s="52">
        <v>4901990000</v>
      </c>
      <c r="V42" s="68" t="s">
        <v>608</v>
      </c>
      <c r="W42" s="81">
        <v>47516</v>
      </c>
      <c r="X42" s="61"/>
      <c r="Y42" s="61"/>
      <c r="Z42" s="105">
        <f t="shared" si="2"/>
        <v>0</v>
      </c>
      <c r="AA42" s="106">
        <f t="shared" si="3"/>
        <v>0</v>
      </c>
    </row>
    <row r="43" spans="2:27" x14ac:dyDescent="0.3">
      <c r="B43" s="126" t="s">
        <v>36</v>
      </c>
      <c r="C43" s="189" t="s">
        <v>599</v>
      </c>
      <c r="D43" s="49" t="s">
        <v>37</v>
      </c>
      <c r="E43" s="74">
        <v>180</v>
      </c>
      <c r="F43" s="122"/>
      <c r="G43" s="67" t="s">
        <v>99</v>
      </c>
      <c r="H43" s="102" t="s">
        <v>164</v>
      </c>
      <c r="I43" s="103" t="s">
        <v>187</v>
      </c>
      <c r="J43" s="60" t="s">
        <v>103</v>
      </c>
      <c r="K43" s="123" t="s">
        <v>13</v>
      </c>
      <c r="L43" s="49">
        <v>100</v>
      </c>
      <c r="M43" s="60" t="s">
        <v>26</v>
      </c>
      <c r="N43" s="49">
        <v>16</v>
      </c>
      <c r="O43" s="49" t="s">
        <v>607</v>
      </c>
      <c r="P43" s="190">
        <v>9786013650448</v>
      </c>
      <c r="Q43" s="67">
        <v>20</v>
      </c>
      <c r="R43" s="25" t="s">
        <v>43</v>
      </c>
      <c r="S43" s="64" t="s">
        <v>143</v>
      </c>
      <c r="T43" s="51">
        <v>2025</v>
      </c>
      <c r="U43" s="52">
        <v>4901990000</v>
      </c>
      <c r="V43" s="68" t="s">
        <v>608</v>
      </c>
      <c r="W43" s="81">
        <v>47516</v>
      </c>
      <c r="X43" s="61"/>
      <c r="Y43" s="61"/>
      <c r="Z43" s="105">
        <f t="shared" si="2"/>
        <v>0</v>
      </c>
      <c r="AA43" s="106">
        <f t="shared" si="3"/>
        <v>0</v>
      </c>
    </row>
    <row r="44" spans="2:27" x14ac:dyDescent="0.3">
      <c r="B44" s="126" t="s">
        <v>36</v>
      </c>
      <c r="C44" s="189" t="s">
        <v>600</v>
      </c>
      <c r="D44" s="49" t="s">
        <v>37</v>
      </c>
      <c r="E44" s="74">
        <v>180</v>
      </c>
      <c r="F44" s="122"/>
      <c r="G44" s="67" t="s">
        <v>99</v>
      </c>
      <c r="H44" s="102" t="s">
        <v>164</v>
      </c>
      <c r="I44" s="103" t="s">
        <v>187</v>
      </c>
      <c r="J44" s="60" t="s">
        <v>103</v>
      </c>
      <c r="K44" s="123" t="s">
        <v>13</v>
      </c>
      <c r="L44" s="49">
        <v>100</v>
      </c>
      <c r="M44" s="60" t="s">
        <v>26</v>
      </c>
      <c r="N44" s="49">
        <v>16</v>
      </c>
      <c r="O44" s="49" t="s">
        <v>607</v>
      </c>
      <c r="P44" s="21">
        <v>9786013350455</v>
      </c>
      <c r="Q44" s="67">
        <v>20</v>
      </c>
      <c r="R44" s="25" t="s">
        <v>43</v>
      </c>
      <c r="S44" s="64" t="s">
        <v>143</v>
      </c>
      <c r="T44" s="51">
        <v>2025</v>
      </c>
      <c r="U44" s="52">
        <v>4901990000</v>
      </c>
      <c r="V44" s="68" t="s">
        <v>608</v>
      </c>
      <c r="W44" s="81">
        <v>47516</v>
      </c>
      <c r="X44" s="61"/>
      <c r="Y44" s="61"/>
      <c r="Z44" s="105">
        <f t="shared" si="2"/>
        <v>0</v>
      </c>
      <c r="AA44" s="106">
        <f t="shared" si="3"/>
        <v>0</v>
      </c>
    </row>
    <row r="45" spans="2:27" x14ac:dyDescent="0.3">
      <c r="B45" s="126" t="s">
        <v>36</v>
      </c>
      <c r="C45" s="189" t="s">
        <v>601</v>
      </c>
      <c r="D45" s="49" t="s">
        <v>37</v>
      </c>
      <c r="E45" s="74">
        <v>180</v>
      </c>
      <c r="F45" s="122"/>
      <c r="G45" s="67" t="s">
        <v>99</v>
      </c>
      <c r="H45" s="102" t="s">
        <v>164</v>
      </c>
      <c r="I45" s="103" t="s">
        <v>187</v>
      </c>
      <c r="J45" s="60" t="s">
        <v>103</v>
      </c>
      <c r="K45" s="123" t="s">
        <v>13</v>
      </c>
      <c r="L45" s="49">
        <v>100</v>
      </c>
      <c r="M45" s="60" t="s">
        <v>26</v>
      </c>
      <c r="N45" s="49">
        <v>16</v>
      </c>
      <c r="O45" s="49" t="s">
        <v>607</v>
      </c>
      <c r="P45" s="190">
        <v>9786013350479</v>
      </c>
      <c r="Q45" s="67">
        <v>20</v>
      </c>
      <c r="R45" s="25" t="s">
        <v>43</v>
      </c>
      <c r="S45" s="64" t="s">
        <v>143</v>
      </c>
      <c r="T45" s="51">
        <v>2025</v>
      </c>
      <c r="U45" s="52">
        <v>4901990000</v>
      </c>
      <c r="V45" s="68" t="s">
        <v>608</v>
      </c>
      <c r="W45" s="81">
        <v>47516</v>
      </c>
      <c r="X45" s="61"/>
      <c r="Y45" s="61"/>
      <c r="Z45" s="105">
        <f t="shared" si="2"/>
        <v>0</v>
      </c>
      <c r="AA45" s="106">
        <f t="shared" si="3"/>
        <v>0</v>
      </c>
    </row>
    <row r="46" spans="2:27" x14ac:dyDescent="0.3">
      <c r="B46" s="80" t="s">
        <v>36</v>
      </c>
      <c r="C46" s="53" t="s">
        <v>112</v>
      </c>
      <c r="D46" s="49" t="s">
        <v>37</v>
      </c>
      <c r="E46" s="74">
        <v>180</v>
      </c>
      <c r="F46" s="122"/>
      <c r="G46" s="67" t="s">
        <v>99</v>
      </c>
      <c r="H46" s="102" t="s">
        <v>164</v>
      </c>
      <c r="I46" s="103" t="s">
        <v>187</v>
      </c>
      <c r="J46" s="60" t="s">
        <v>103</v>
      </c>
      <c r="K46" s="109" t="s">
        <v>13</v>
      </c>
      <c r="L46" s="49">
        <v>100</v>
      </c>
      <c r="M46" s="60" t="s">
        <v>26</v>
      </c>
      <c r="N46" s="49">
        <v>16</v>
      </c>
      <c r="O46" s="49" t="s">
        <v>38</v>
      </c>
      <c r="P46" s="21">
        <v>9786013350462</v>
      </c>
      <c r="Q46" s="67">
        <v>20</v>
      </c>
      <c r="R46" s="50" t="s">
        <v>119</v>
      </c>
      <c r="S46" s="64" t="s">
        <v>143</v>
      </c>
      <c r="T46" s="51">
        <v>2021</v>
      </c>
      <c r="U46" s="52">
        <v>4901990000</v>
      </c>
      <c r="V46" s="68" t="s">
        <v>608</v>
      </c>
      <c r="W46" s="81">
        <v>47516</v>
      </c>
      <c r="X46" s="61"/>
      <c r="Y46" s="61"/>
      <c r="Z46" s="105">
        <f t="shared" si="2"/>
        <v>0</v>
      </c>
      <c r="AA46" s="106">
        <f t="shared" si="3"/>
        <v>0</v>
      </c>
    </row>
    <row r="47" spans="2:27" x14ac:dyDescent="0.3">
      <c r="B47" s="80" t="s">
        <v>36</v>
      </c>
      <c r="C47" s="53" t="s">
        <v>302</v>
      </c>
      <c r="D47" s="49" t="s">
        <v>37</v>
      </c>
      <c r="E47" s="74">
        <v>180</v>
      </c>
      <c r="F47" s="122"/>
      <c r="G47" s="67" t="s">
        <v>99</v>
      </c>
      <c r="H47" s="102" t="s">
        <v>164</v>
      </c>
      <c r="I47" s="103" t="s">
        <v>187</v>
      </c>
      <c r="J47" s="60" t="s">
        <v>103</v>
      </c>
      <c r="K47" s="108" t="s">
        <v>13</v>
      </c>
      <c r="L47" s="49">
        <v>100</v>
      </c>
      <c r="M47" s="60" t="s">
        <v>26</v>
      </c>
      <c r="N47" s="49">
        <v>16</v>
      </c>
      <c r="O47" s="49" t="s">
        <v>38</v>
      </c>
      <c r="P47" s="21">
        <v>9789965263088</v>
      </c>
      <c r="Q47" s="67">
        <v>20</v>
      </c>
      <c r="R47" s="50" t="s">
        <v>119</v>
      </c>
      <c r="S47" s="64" t="s">
        <v>143</v>
      </c>
      <c r="T47" s="51">
        <v>2021</v>
      </c>
      <c r="U47" s="52">
        <v>4901990000</v>
      </c>
      <c r="V47" s="68" t="s">
        <v>608</v>
      </c>
      <c r="W47" s="81">
        <v>47516</v>
      </c>
      <c r="X47" s="61"/>
      <c r="Y47" s="61"/>
      <c r="Z47" s="105">
        <f t="shared" si="2"/>
        <v>0</v>
      </c>
      <c r="AA47" s="106">
        <f t="shared" si="3"/>
        <v>0</v>
      </c>
    </row>
    <row r="48" spans="2:27" x14ac:dyDescent="0.3">
      <c r="B48" s="126" t="s">
        <v>36</v>
      </c>
      <c r="C48" s="189" t="s">
        <v>602</v>
      </c>
      <c r="D48" s="49" t="s">
        <v>37</v>
      </c>
      <c r="E48" s="74">
        <v>180</v>
      </c>
      <c r="F48" s="122"/>
      <c r="G48" s="67" t="s">
        <v>99</v>
      </c>
      <c r="H48" s="102" t="s">
        <v>164</v>
      </c>
      <c r="I48" s="103" t="s">
        <v>187</v>
      </c>
      <c r="J48" s="60" t="s">
        <v>103</v>
      </c>
      <c r="K48" s="123" t="s">
        <v>13</v>
      </c>
      <c r="L48" s="49">
        <v>100</v>
      </c>
      <c r="M48" s="60" t="s">
        <v>26</v>
      </c>
      <c r="N48" s="49">
        <v>16</v>
      </c>
      <c r="O48" s="49" t="s">
        <v>607</v>
      </c>
      <c r="P48" s="190">
        <v>9789965263064</v>
      </c>
      <c r="Q48" s="67">
        <v>20</v>
      </c>
      <c r="R48" s="25" t="s">
        <v>43</v>
      </c>
      <c r="S48" s="64" t="s">
        <v>143</v>
      </c>
      <c r="T48" s="51">
        <v>2025</v>
      </c>
      <c r="U48" s="52">
        <v>4901990000</v>
      </c>
      <c r="V48" s="68" t="s">
        <v>608</v>
      </c>
      <c r="W48" s="81">
        <v>47516</v>
      </c>
      <c r="X48" s="61"/>
      <c r="Y48" s="61"/>
      <c r="Z48" s="105">
        <f t="shared" si="2"/>
        <v>0</v>
      </c>
      <c r="AA48" s="106">
        <f t="shared" si="3"/>
        <v>0</v>
      </c>
    </row>
    <row r="49" spans="2:33" x14ac:dyDescent="0.3">
      <c r="B49" s="80" t="s">
        <v>36</v>
      </c>
      <c r="C49" s="53" t="s">
        <v>303</v>
      </c>
      <c r="D49" s="49" t="s">
        <v>37</v>
      </c>
      <c r="E49" s="74">
        <v>180</v>
      </c>
      <c r="F49" s="122"/>
      <c r="G49" s="67" t="s">
        <v>99</v>
      </c>
      <c r="H49" s="102" t="s">
        <v>164</v>
      </c>
      <c r="I49" s="103" t="s">
        <v>187</v>
      </c>
      <c r="J49" s="60" t="s">
        <v>103</v>
      </c>
      <c r="K49" s="108" t="s">
        <v>13</v>
      </c>
      <c r="L49" s="49">
        <v>100</v>
      </c>
      <c r="M49" s="60" t="s">
        <v>26</v>
      </c>
      <c r="N49" s="49">
        <v>16</v>
      </c>
      <c r="O49" s="49" t="s">
        <v>38</v>
      </c>
      <c r="P49" s="21">
        <v>9789965263095</v>
      </c>
      <c r="Q49" s="67">
        <v>20</v>
      </c>
      <c r="R49" s="50" t="s">
        <v>119</v>
      </c>
      <c r="S49" s="64" t="s">
        <v>143</v>
      </c>
      <c r="T49" s="51">
        <v>2021</v>
      </c>
      <c r="U49" s="52">
        <v>4901990000</v>
      </c>
      <c r="V49" s="68" t="s">
        <v>608</v>
      </c>
      <c r="W49" s="81">
        <v>47516</v>
      </c>
      <c r="X49" s="61"/>
      <c r="Y49" s="61"/>
      <c r="Z49" s="105">
        <f t="shared" si="2"/>
        <v>0</v>
      </c>
      <c r="AA49" s="106">
        <f t="shared" si="3"/>
        <v>0</v>
      </c>
    </row>
    <row r="50" spans="2:33" x14ac:dyDescent="0.3">
      <c r="B50" s="126" t="s">
        <v>36</v>
      </c>
      <c r="C50" s="189" t="s">
        <v>603</v>
      </c>
      <c r="D50" s="49" t="s">
        <v>37</v>
      </c>
      <c r="E50" s="74">
        <v>180</v>
      </c>
      <c r="F50" s="122"/>
      <c r="G50" s="67" t="s">
        <v>99</v>
      </c>
      <c r="H50" s="102" t="s">
        <v>164</v>
      </c>
      <c r="I50" s="103" t="s">
        <v>187</v>
      </c>
      <c r="J50" s="60" t="s">
        <v>103</v>
      </c>
      <c r="K50" s="123" t="s">
        <v>13</v>
      </c>
      <c r="L50" s="49">
        <v>100</v>
      </c>
      <c r="M50" s="60" t="s">
        <v>26</v>
      </c>
      <c r="N50" s="49">
        <v>16</v>
      </c>
      <c r="O50" s="49" t="s">
        <v>607</v>
      </c>
      <c r="P50" s="21">
        <v>9789965263101</v>
      </c>
      <c r="Q50" s="67">
        <v>20</v>
      </c>
      <c r="R50" s="25" t="s">
        <v>43</v>
      </c>
      <c r="S50" s="64" t="s">
        <v>143</v>
      </c>
      <c r="T50" s="51">
        <v>2025</v>
      </c>
      <c r="U50" s="52">
        <v>4901990000</v>
      </c>
      <c r="V50" s="68" t="s">
        <v>608</v>
      </c>
      <c r="W50" s="81">
        <v>47516</v>
      </c>
      <c r="X50" s="61"/>
      <c r="Y50" s="61"/>
      <c r="Z50" s="105">
        <f t="shared" si="2"/>
        <v>0</v>
      </c>
      <c r="AA50" s="106">
        <f t="shared" si="3"/>
        <v>0</v>
      </c>
    </row>
    <row r="51" spans="2:33" x14ac:dyDescent="0.3">
      <c r="B51" s="126" t="s">
        <v>36</v>
      </c>
      <c r="C51" s="189" t="s">
        <v>604</v>
      </c>
      <c r="D51" s="49" t="s">
        <v>37</v>
      </c>
      <c r="E51" s="74">
        <v>180</v>
      </c>
      <c r="F51" s="122"/>
      <c r="G51" s="67" t="s">
        <v>99</v>
      </c>
      <c r="H51" s="102" t="s">
        <v>164</v>
      </c>
      <c r="I51" s="103" t="s">
        <v>187</v>
      </c>
      <c r="J51" s="60" t="s">
        <v>103</v>
      </c>
      <c r="K51" s="123" t="s">
        <v>13</v>
      </c>
      <c r="L51" s="49">
        <v>100</v>
      </c>
      <c r="M51" s="60" t="s">
        <v>26</v>
      </c>
      <c r="N51" s="49">
        <v>16</v>
      </c>
      <c r="O51" s="49" t="s">
        <v>607</v>
      </c>
      <c r="P51" s="190">
        <v>9789965263118</v>
      </c>
      <c r="Q51" s="67">
        <v>20</v>
      </c>
      <c r="R51" s="25" t="s">
        <v>43</v>
      </c>
      <c r="S51" s="64" t="s">
        <v>143</v>
      </c>
      <c r="T51" s="51">
        <v>2025</v>
      </c>
      <c r="U51" s="52">
        <v>4901990000</v>
      </c>
      <c r="V51" s="68" t="s">
        <v>608</v>
      </c>
      <c r="W51" s="81">
        <v>47516</v>
      </c>
      <c r="X51" s="61"/>
      <c r="Y51" s="61"/>
      <c r="Z51" s="105">
        <f t="shared" si="2"/>
        <v>0</v>
      </c>
      <c r="AA51" s="106">
        <f t="shared" si="3"/>
        <v>0</v>
      </c>
    </row>
    <row r="52" spans="2:33" x14ac:dyDescent="0.3">
      <c r="B52" s="126" t="s">
        <v>36</v>
      </c>
      <c r="C52" s="189" t="s">
        <v>605</v>
      </c>
      <c r="D52" s="49" t="s">
        <v>37</v>
      </c>
      <c r="E52" s="74">
        <v>180</v>
      </c>
      <c r="F52" s="122"/>
      <c r="G52" s="67" t="s">
        <v>99</v>
      </c>
      <c r="H52" s="102" t="s">
        <v>164</v>
      </c>
      <c r="I52" s="103" t="s">
        <v>187</v>
      </c>
      <c r="J52" s="60" t="s">
        <v>103</v>
      </c>
      <c r="K52" s="123" t="s">
        <v>13</v>
      </c>
      <c r="L52" s="49">
        <v>100</v>
      </c>
      <c r="M52" s="60" t="s">
        <v>26</v>
      </c>
      <c r="N52" s="49">
        <v>16</v>
      </c>
      <c r="O52" s="49" t="s">
        <v>607</v>
      </c>
      <c r="P52" s="21">
        <v>9789965263125</v>
      </c>
      <c r="Q52" s="67">
        <v>20</v>
      </c>
      <c r="R52" s="25" t="s">
        <v>43</v>
      </c>
      <c r="S52" s="64" t="s">
        <v>143</v>
      </c>
      <c r="T52" s="51">
        <v>2025</v>
      </c>
      <c r="U52" s="52">
        <v>4901990000</v>
      </c>
      <c r="V52" s="68" t="s">
        <v>608</v>
      </c>
      <c r="W52" s="81">
        <v>47516</v>
      </c>
      <c r="X52" s="61"/>
      <c r="Y52" s="61"/>
      <c r="Z52" s="105">
        <f t="shared" si="2"/>
        <v>0</v>
      </c>
      <c r="AA52" s="106">
        <f t="shared" si="3"/>
        <v>0</v>
      </c>
    </row>
    <row r="53" spans="2:33" x14ac:dyDescent="0.3">
      <c r="B53" s="80" t="s">
        <v>36</v>
      </c>
      <c r="C53" s="53" t="s">
        <v>304</v>
      </c>
      <c r="D53" s="49" t="s">
        <v>37</v>
      </c>
      <c r="E53" s="74">
        <v>180</v>
      </c>
      <c r="F53" s="122"/>
      <c r="G53" s="67" t="s">
        <v>99</v>
      </c>
      <c r="H53" s="102" t="s">
        <v>164</v>
      </c>
      <c r="I53" s="103" t="s">
        <v>187</v>
      </c>
      <c r="J53" s="60" t="s">
        <v>103</v>
      </c>
      <c r="K53" s="104" t="s">
        <v>13</v>
      </c>
      <c r="L53" s="49">
        <v>100</v>
      </c>
      <c r="M53" s="60" t="s">
        <v>26</v>
      </c>
      <c r="N53" s="49">
        <v>16</v>
      </c>
      <c r="O53" s="49" t="s">
        <v>38</v>
      </c>
      <c r="P53" s="21">
        <v>9786013350165</v>
      </c>
      <c r="Q53" s="67">
        <v>20</v>
      </c>
      <c r="R53" s="50" t="s">
        <v>119</v>
      </c>
      <c r="S53" s="64" t="s">
        <v>143</v>
      </c>
      <c r="T53" s="51">
        <v>2021</v>
      </c>
      <c r="U53" s="52">
        <v>4901990000</v>
      </c>
      <c r="V53" s="68" t="s">
        <v>608</v>
      </c>
      <c r="W53" s="81">
        <v>47516</v>
      </c>
      <c r="X53" s="61"/>
      <c r="Y53" s="61"/>
      <c r="Z53" s="105">
        <f t="shared" si="2"/>
        <v>0</v>
      </c>
      <c r="AA53" s="106">
        <f t="shared" si="3"/>
        <v>0</v>
      </c>
    </row>
    <row r="54" spans="2:33" x14ac:dyDescent="0.3">
      <c r="B54" s="80" t="s">
        <v>36</v>
      </c>
      <c r="C54" s="53" t="s">
        <v>299</v>
      </c>
      <c r="D54" s="49" t="s">
        <v>37</v>
      </c>
      <c r="E54" s="74">
        <v>180</v>
      </c>
      <c r="F54" s="122"/>
      <c r="G54" s="67" t="s">
        <v>99</v>
      </c>
      <c r="H54" s="102" t="s">
        <v>164</v>
      </c>
      <c r="I54" s="103" t="s">
        <v>187</v>
      </c>
      <c r="J54" s="60" t="s">
        <v>103</v>
      </c>
      <c r="K54" s="108" t="s">
        <v>13</v>
      </c>
      <c r="L54" s="49">
        <v>100</v>
      </c>
      <c r="M54" s="60" t="s">
        <v>26</v>
      </c>
      <c r="N54" s="49">
        <v>16</v>
      </c>
      <c r="O54" s="49" t="s">
        <v>38</v>
      </c>
      <c r="P54" s="21">
        <v>9789965263132</v>
      </c>
      <c r="Q54" s="67">
        <v>20</v>
      </c>
      <c r="R54" s="50" t="s">
        <v>119</v>
      </c>
      <c r="S54" s="64" t="s">
        <v>143</v>
      </c>
      <c r="T54" s="51">
        <v>2021</v>
      </c>
      <c r="U54" s="52">
        <v>4901990000</v>
      </c>
      <c r="V54" s="68" t="s">
        <v>608</v>
      </c>
      <c r="W54" s="81">
        <v>47516</v>
      </c>
      <c r="X54" s="61"/>
      <c r="Y54" s="61"/>
      <c r="Z54" s="105">
        <f t="shared" si="2"/>
        <v>0</v>
      </c>
      <c r="AA54" s="106">
        <f t="shared" si="3"/>
        <v>0</v>
      </c>
    </row>
    <row r="55" spans="2:33" x14ac:dyDescent="0.3">
      <c r="B55" s="80" t="s">
        <v>36</v>
      </c>
      <c r="C55" s="53" t="s">
        <v>300</v>
      </c>
      <c r="D55" s="49" t="s">
        <v>37</v>
      </c>
      <c r="E55" s="74">
        <v>180</v>
      </c>
      <c r="F55" s="122"/>
      <c r="G55" s="67" t="s">
        <v>99</v>
      </c>
      <c r="H55" s="102" t="s">
        <v>164</v>
      </c>
      <c r="I55" s="103" t="s">
        <v>187</v>
      </c>
      <c r="J55" s="60" t="s">
        <v>103</v>
      </c>
      <c r="K55" s="108" t="s">
        <v>13</v>
      </c>
      <c r="L55" s="49">
        <v>100</v>
      </c>
      <c r="M55" s="60" t="s">
        <v>26</v>
      </c>
      <c r="N55" s="49">
        <v>16</v>
      </c>
      <c r="O55" s="49" t="s">
        <v>38</v>
      </c>
      <c r="P55" s="21">
        <v>9786013350103</v>
      </c>
      <c r="Q55" s="67">
        <v>20</v>
      </c>
      <c r="R55" s="50" t="s">
        <v>119</v>
      </c>
      <c r="S55" s="64" t="s">
        <v>143</v>
      </c>
      <c r="T55" s="51">
        <v>2021</v>
      </c>
      <c r="U55" s="52">
        <v>4901990000</v>
      </c>
      <c r="V55" s="68" t="s">
        <v>608</v>
      </c>
      <c r="W55" s="81">
        <v>47516</v>
      </c>
      <c r="X55" s="61"/>
      <c r="Y55" s="61"/>
      <c r="Z55" s="105">
        <f t="shared" si="2"/>
        <v>0</v>
      </c>
      <c r="AA55" s="106">
        <f t="shared" si="3"/>
        <v>0</v>
      </c>
    </row>
    <row r="56" spans="2:33" x14ac:dyDescent="0.3">
      <c r="B56" s="80" t="s">
        <v>36</v>
      </c>
      <c r="C56" s="53" t="s">
        <v>301</v>
      </c>
      <c r="D56" s="49" t="s">
        <v>37</v>
      </c>
      <c r="E56" s="74">
        <v>180</v>
      </c>
      <c r="F56" s="122"/>
      <c r="G56" s="67" t="s">
        <v>99</v>
      </c>
      <c r="H56" s="102" t="s">
        <v>164</v>
      </c>
      <c r="I56" s="103" t="s">
        <v>187</v>
      </c>
      <c r="J56" s="60" t="s">
        <v>103</v>
      </c>
      <c r="K56" s="108" t="s">
        <v>13</v>
      </c>
      <c r="L56" s="49">
        <v>100</v>
      </c>
      <c r="M56" s="60" t="s">
        <v>26</v>
      </c>
      <c r="N56" s="49">
        <v>16</v>
      </c>
      <c r="O56" s="49" t="s">
        <v>38</v>
      </c>
      <c r="P56" s="21">
        <v>9786013350110</v>
      </c>
      <c r="Q56" s="67">
        <v>20</v>
      </c>
      <c r="R56" s="50" t="s">
        <v>119</v>
      </c>
      <c r="S56" s="64" t="s">
        <v>143</v>
      </c>
      <c r="T56" s="51">
        <v>2021</v>
      </c>
      <c r="U56" s="52">
        <v>4901990000</v>
      </c>
      <c r="V56" s="68" t="s">
        <v>608</v>
      </c>
      <c r="W56" s="81">
        <v>47516</v>
      </c>
      <c r="X56" s="61"/>
      <c r="Y56" s="61"/>
      <c r="Z56" s="105">
        <f t="shared" si="2"/>
        <v>0</v>
      </c>
      <c r="AA56" s="106">
        <f t="shared" si="3"/>
        <v>0</v>
      </c>
    </row>
    <row r="57" spans="2:33" x14ac:dyDescent="0.3">
      <c r="B57" s="80" t="s">
        <v>237</v>
      </c>
      <c r="C57" s="53" t="s">
        <v>291</v>
      </c>
      <c r="D57" s="49" t="s">
        <v>30</v>
      </c>
      <c r="E57" s="74">
        <v>1300</v>
      </c>
      <c r="F57" s="122"/>
      <c r="G57" s="67" t="s">
        <v>99</v>
      </c>
      <c r="H57" s="102" t="s">
        <v>164</v>
      </c>
      <c r="I57" s="103" t="s">
        <v>187</v>
      </c>
      <c r="J57" s="60" t="s">
        <v>110</v>
      </c>
      <c r="K57" s="110" t="s">
        <v>13</v>
      </c>
      <c r="L57" s="67">
        <v>112</v>
      </c>
      <c r="M57" s="60" t="s">
        <v>247</v>
      </c>
      <c r="N57" s="67">
        <v>12</v>
      </c>
      <c r="O57" s="67" t="s">
        <v>251</v>
      </c>
      <c r="P57" s="21">
        <v>9786013351223</v>
      </c>
      <c r="Q57" s="67">
        <v>110</v>
      </c>
      <c r="R57" s="50" t="s">
        <v>35</v>
      </c>
      <c r="S57" s="50" t="s">
        <v>144</v>
      </c>
      <c r="T57" s="51">
        <v>2023</v>
      </c>
      <c r="U57" s="52">
        <v>4901990000</v>
      </c>
      <c r="V57" s="68" t="s">
        <v>608</v>
      </c>
      <c r="W57" s="81">
        <v>47516</v>
      </c>
      <c r="X57" s="61"/>
      <c r="Y57" s="61"/>
      <c r="Z57" s="105">
        <f t="shared" si="2"/>
        <v>0</v>
      </c>
      <c r="AA57" s="106">
        <f t="shared" si="3"/>
        <v>0</v>
      </c>
    </row>
    <row r="58" spans="2:33" x14ac:dyDescent="0.3">
      <c r="B58" s="80" t="s">
        <v>237</v>
      </c>
      <c r="C58" s="53" t="s">
        <v>292</v>
      </c>
      <c r="D58" s="49" t="s">
        <v>30</v>
      </c>
      <c r="E58" s="74">
        <v>1300</v>
      </c>
      <c r="F58" s="122"/>
      <c r="G58" s="67" t="s">
        <v>99</v>
      </c>
      <c r="H58" s="102" t="s">
        <v>164</v>
      </c>
      <c r="I58" s="103" t="s">
        <v>187</v>
      </c>
      <c r="J58" s="60" t="s">
        <v>110</v>
      </c>
      <c r="K58" s="110" t="s">
        <v>13</v>
      </c>
      <c r="L58" s="67">
        <v>112</v>
      </c>
      <c r="M58" s="60" t="s">
        <v>247</v>
      </c>
      <c r="N58" s="67">
        <v>12</v>
      </c>
      <c r="O58" s="67" t="s">
        <v>251</v>
      </c>
      <c r="P58" s="21">
        <v>9789965268182</v>
      </c>
      <c r="Q58" s="67">
        <v>110</v>
      </c>
      <c r="R58" s="50" t="s">
        <v>35</v>
      </c>
      <c r="S58" s="50" t="s">
        <v>144</v>
      </c>
      <c r="T58" s="51">
        <v>2023</v>
      </c>
      <c r="U58" s="52">
        <v>4901990000</v>
      </c>
      <c r="V58" s="68" t="s">
        <v>608</v>
      </c>
      <c r="W58" s="81">
        <v>47516</v>
      </c>
      <c r="X58" s="61"/>
      <c r="Y58" s="61"/>
      <c r="Z58" s="105">
        <f t="shared" si="2"/>
        <v>0</v>
      </c>
      <c r="AA58" s="106">
        <f t="shared" si="3"/>
        <v>0</v>
      </c>
    </row>
    <row r="59" spans="2:33" x14ac:dyDescent="0.3">
      <c r="B59" s="80" t="s">
        <v>237</v>
      </c>
      <c r="C59" s="53" t="s">
        <v>293</v>
      </c>
      <c r="D59" s="49" t="s">
        <v>30</v>
      </c>
      <c r="E59" s="74">
        <v>1300</v>
      </c>
      <c r="F59" s="122"/>
      <c r="G59" s="67" t="s">
        <v>99</v>
      </c>
      <c r="H59" s="102" t="s">
        <v>164</v>
      </c>
      <c r="I59" s="103" t="s">
        <v>187</v>
      </c>
      <c r="J59" s="60" t="s">
        <v>110</v>
      </c>
      <c r="K59" s="110" t="s">
        <v>13</v>
      </c>
      <c r="L59" s="67">
        <v>112</v>
      </c>
      <c r="M59" s="60" t="s">
        <v>247</v>
      </c>
      <c r="N59" s="67">
        <v>12</v>
      </c>
      <c r="O59" s="67" t="s">
        <v>251</v>
      </c>
      <c r="P59" s="21">
        <v>9789965265891</v>
      </c>
      <c r="Q59" s="67">
        <v>110</v>
      </c>
      <c r="R59" s="50" t="s">
        <v>35</v>
      </c>
      <c r="S59" s="50" t="s">
        <v>144</v>
      </c>
      <c r="T59" s="51">
        <v>2023</v>
      </c>
      <c r="U59" s="52">
        <v>4901990000</v>
      </c>
      <c r="V59" s="68" t="s">
        <v>608</v>
      </c>
      <c r="W59" s="81">
        <v>47516</v>
      </c>
      <c r="X59" s="61"/>
      <c r="Y59" s="61"/>
      <c r="Z59" s="105">
        <f t="shared" si="2"/>
        <v>0</v>
      </c>
      <c r="AA59" s="106">
        <f t="shared" si="3"/>
        <v>0</v>
      </c>
    </row>
    <row r="60" spans="2:33" x14ac:dyDescent="0.3">
      <c r="B60" s="80" t="s">
        <v>237</v>
      </c>
      <c r="C60" s="53" t="s">
        <v>284</v>
      </c>
      <c r="D60" s="49" t="s">
        <v>30</v>
      </c>
      <c r="E60" s="74">
        <v>1300</v>
      </c>
      <c r="F60" s="122"/>
      <c r="G60" s="67" t="s">
        <v>99</v>
      </c>
      <c r="H60" s="102" t="s">
        <v>164</v>
      </c>
      <c r="I60" s="103" t="s">
        <v>187</v>
      </c>
      <c r="J60" s="60" t="s">
        <v>110</v>
      </c>
      <c r="K60" s="110" t="s">
        <v>13</v>
      </c>
      <c r="L60" s="67">
        <v>112</v>
      </c>
      <c r="M60" s="60" t="s">
        <v>247</v>
      </c>
      <c r="N60" s="67">
        <v>12</v>
      </c>
      <c r="O60" s="67" t="s">
        <v>251</v>
      </c>
      <c r="P60" s="21">
        <v>9789965265884</v>
      </c>
      <c r="Q60" s="67">
        <v>110</v>
      </c>
      <c r="R60" s="50" t="s">
        <v>35</v>
      </c>
      <c r="S60" s="50" t="s">
        <v>144</v>
      </c>
      <c r="T60" s="51">
        <v>2023</v>
      </c>
      <c r="U60" s="52">
        <v>4901990000</v>
      </c>
      <c r="V60" s="68" t="s">
        <v>608</v>
      </c>
      <c r="W60" s="81">
        <v>47516</v>
      </c>
      <c r="X60" s="61"/>
      <c r="Y60" s="61"/>
      <c r="Z60" s="105">
        <f t="shared" si="2"/>
        <v>0</v>
      </c>
      <c r="AA60" s="106">
        <f t="shared" si="3"/>
        <v>0</v>
      </c>
    </row>
    <row r="61" spans="2:33" s="121" customFormat="1" x14ac:dyDescent="0.3">
      <c r="B61" s="80" t="s">
        <v>237</v>
      </c>
      <c r="C61" s="53" t="s">
        <v>285</v>
      </c>
      <c r="D61" s="49" t="s">
        <v>30</v>
      </c>
      <c r="E61" s="74">
        <v>1300</v>
      </c>
      <c r="F61" s="122"/>
      <c r="G61" s="67" t="s">
        <v>99</v>
      </c>
      <c r="H61" s="102" t="s">
        <v>164</v>
      </c>
      <c r="I61" s="103" t="s">
        <v>187</v>
      </c>
      <c r="J61" s="60" t="s">
        <v>110</v>
      </c>
      <c r="K61" s="110" t="s">
        <v>13</v>
      </c>
      <c r="L61" s="67">
        <v>112</v>
      </c>
      <c r="M61" s="60" t="s">
        <v>247</v>
      </c>
      <c r="N61" s="67">
        <v>12</v>
      </c>
      <c r="O61" s="67" t="s">
        <v>251</v>
      </c>
      <c r="P61" s="21">
        <v>9786013351216</v>
      </c>
      <c r="Q61" s="67">
        <v>110</v>
      </c>
      <c r="R61" s="50" t="s">
        <v>35</v>
      </c>
      <c r="S61" s="50" t="s">
        <v>144</v>
      </c>
      <c r="T61" s="51">
        <v>2023</v>
      </c>
      <c r="U61" s="52">
        <v>4901990000</v>
      </c>
      <c r="V61" s="68" t="s">
        <v>608</v>
      </c>
      <c r="W61" s="81">
        <v>47516</v>
      </c>
      <c r="X61" s="61"/>
      <c r="Y61" s="124"/>
      <c r="Z61" s="176">
        <f t="shared" si="2"/>
        <v>0</v>
      </c>
      <c r="AA61" s="175">
        <f t="shared" si="3"/>
        <v>0</v>
      </c>
      <c r="AB61" s="66"/>
      <c r="AC61" s="66"/>
      <c r="AD61" s="125"/>
      <c r="AE61" s="125"/>
      <c r="AF61" s="125"/>
      <c r="AG61" s="125"/>
    </row>
    <row r="62" spans="2:33" x14ac:dyDescent="0.3">
      <c r="B62" s="80" t="s">
        <v>237</v>
      </c>
      <c r="C62" s="53" t="s">
        <v>294</v>
      </c>
      <c r="D62" s="49" t="s">
        <v>30</v>
      </c>
      <c r="E62" s="74">
        <v>1300</v>
      </c>
      <c r="F62" s="122"/>
      <c r="G62" s="67" t="s">
        <v>99</v>
      </c>
      <c r="H62" s="102" t="s">
        <v>164</v>
      </c>
      <c r="I62" s="103" t="s">
        <v>187</v>
      </c>
      <c r="J62" s="60" t="s">
        <v>110</v>
      </c>
      <c r="K62" s="110" t="s">
        <v>13</v>
      </c>
      <c r="L62" s="67">
        <v>112</v>
      </c>
      <c r="M62" s="60" t="s">
        <v>247</v>
      </c>
      <c r="N62" s="67">
        <v>12</v>
      </c>
      <c r="O62" s="67" t="s">
        <v>251</v>
      </c>
      <c r="P62" s="21">
        <v>9786013351230</v>
      </c>
      <c r="Q62" s="67">
        <v>110</v>
      </c>
      <c r="R62" s="50" t="s">
        <v>35</v>
      </c>
      <c r="S62" s="50" t="s">
        <v>144</v>
      </c>
      <c r="T62" s="51">
        <v>2023</v>
      </c>
      <c r="U62" s="52">
        <v>4901990000</v>
      </c>
      <c r="V62" s="68" t="s">
        <v>608</v>
      </c>
      <c r="W62" s="81">
        <v>47516</v>
      </c>
      <c r="X62" s="61"/>
      <c r="Y62" s="61"/>
      <c r="Z62" s="105">
        <f t="shared" si="2"/>
        <v>0</v>
      </c>
      <c r="AA62" s="106">
        <f t="shared" si="3"/>
        <v>0</v>
      </c>
    </row>
    <row r="63" spans="2:33" x14ac:dyDescent="0.3">
      <c r="B63" s="82" t="s">
        <v>154</v>
      </c>
      <c r="C63" s="177" t="s">
        <v>172</v>
      </c>
      <c r="D63" s="86" t="s">
        <v>30</v>
      </c>
      <c r="E63" s="74">
        <v>1480</v>
      </c>
      <c r="F63" s="122"/>
      <c r="G63" s="67" t="s">
        <v>97</v>
      </c>
      <c r="H63" s="102" t="s">
        <v>164</v>
      </c>
      <c r="I63" s="103" t="s">
        <v>187</v>
      </c>
      <c r="J63" s="60" t="s">
        <v>101</v>
      </c>
      <c r="K63" s="123" t="s">
        <v>13</v>
      </c>
      <c r="L63" s="43">
        <v>50</v>
      </c>
      <c r="M63" s="60" t="s">
        <v>26</v>
      </c>
      <c r="N63" s="69">
        <v>48</v>
      </c>
      <c r="O63" s="69" t="s">
        <v>52</v>
      </c>
      <c r="P63" s="21">
        <v>9786013350899</v>
      </c>
      <c r="Q63" s="22">
        <v>200</v>
      </c>
      <c r="R63" s="44" t="s">
        <v>118</v>
      </c>
      <c r="S63" s="64" t="s">
        <v>143</v>
      </c>
      <c r="T63" s="51">
        <v>2023</v>
      </c>
      <c r="U63" s="44">
        <v>4901990000</v>
      </c>
      <c r="V63" s="68" t="s">
        <v>608</v>
      </c>
      <c r="W63" s="81">
        <v>47516</v>
      </c>
      <c r="X63" s="61"/>
      <c r="Y63" s="61"/>
      <c r="Z63" s="105">
        <f t="shared" si="2"/>
        <v>0</v>
      </c>
      <c r="AA63" s="106">
        <f t="shared" si="3"/>
        <v>0</v>
      </c>
    </row>
    <row r="64" spans="2:33" x14ac:dyDescent="0.3">
      <c r="B64" s="82" t="s">
        <v>154</v>
      </c>
      <c r="C64" s="186" t="s">
        <v>576</v>
      </c>
      <c r="D64" s="86" t="s">
        <v>30</v>
      </c>
      <c r="E64" s="74">
        <v>1480</v>
      </c>
      <c r="F64" s="122"/>
      <c r="G64" s="67" t="s">
        <v>97</v>
      </c>
      <c r="H64" s="70" t="s">
        <v>164</v>
      </c>
      <c r="I64" s="76" t="s">
        <v>187</v>
      </c>
      <c r="J64" s="60" t="s">
        <v>101</v>
      </c>
      <c r="K64" s="123" t="s">
        <v>13</v>
      </c>
      <c r="L64" s="43">
        <v>50</v>
      </c>
      <c r="M64" s="60" t="s">
        <v>26</v>
      </c>
      <c r="N64" s="69">
        <v>48</v>
      </c>
      <c r="O64" s="69" t="s">
        <v>52</v>
      </c>
      <c r="P64" s="21">
        <v>9786013350875</v>
      </c>
      <c r="Q64" s="22">
        <v>200</v>
      </c>
      <c r="R64" s="44" t="s">
        <v>118</v>
      </c>
      <c r="S64" s="64" t="s">
        <v>143</v>
      </c>
      <c r="T64" s="51">
        <v>2024</v>
      </c>
      <c r="U64" s="44">
        <v>4901990000</v>
      </c>
      <c r="V64" s="68" t="s">
        <v>608</v>
      </c>
      <c r="W64" s="81">
        <v>47516</v>
      </c>
      <c r="X64" s="61"/>
      <c r="Y64" s="61"/>
      <c r="Z64" s="105">
        <f t="shared" si="2"/>
        <v>0</v>
      </c>
      <c r="AA64" s="106">
        <f t="shared" si="3"/>
        <v>0</v>
      </c>
    </row>
    <row r="65" spans="2:33" x14ac:dyDescent="0.3">
      <c r="B65" s="173" t="s">
        <v>154</v>
      </c>
      <c r="C65" s="189" t="s">
        <v>209</v>
      </c>
      <c r="D65" s="49" t="s">
        <v>30</v>
      </c>
      <c r="E65" s="74">
        <v>1480</v>
      </c>
      <c r="F65" s="122"/>
      <c r="G65" s="67" t="s">
        <v>97</v>
      </c>
      <c r="H65" s="102" t="s">
        <v>164</v>
      </c>
      <c r="I65" s="103" t="s">
        <v>187</v>
      </c>
      <c r="J65" s="60" t="s">
        <v>101</v>
      </c>
      <c r="K65" s="104" t="s">
        <v>13</v>
      </c>
      <c r="L65" s="43">
        <v>50</v>
      </c>
      <c r="M65" s="60" t="s">
        <v>26</v>
      </c>
      <c r="N65" s="69">
        <v>48</v>
      </c>
      <c r="O65" s="69" t="s">
        <v>52</v>
      </c>
      <c r="P65" s="59">
        <v>9786013351087</v>
      </c>
      <c r="Q65" s="22">
        <v>200</v>
      </c>
      <c r="R65" s="25" t="s">
        <v>43</v>
      </c>
      <c r="S65" s="64" t="s">
        <v>143</v>
      </c>
      <c r="T65" s="51">
        <v>2025</v>
      </c>
      <c r="U65" s="44">
        <v>4901990000</v>
      </c>
      <c r="V65" s="68" t="s">
        <v>608</v>
      </c>
      <c r="W65" s="81">
        <v>47516</v>
      </c>
      <c r="X65" s="61"/>
      <c r="Y65" s="61"/>
      <c r="Z65" s="105">
        <f t="shared" si="2"/>
        <v>0</v>
      </c>
      <c r="AA65" s="106">
        <f t="shared" si="3"/>
        <v>0</v>
      </c>
    </row>
    <row r="66" spans="2:33" x14ac:dyDescent="0.3">
      <c r="B66" s="82" t="s">
        <v>154</v>
      </c>
      <c r="C66" s="177" t="s">
        <v>210</v>
      </c>
      <c r="D66" s="86" t="s">
        <v>30</v>
      </c>
      <c r="E66" s="74">
        <v>1480</v>
      </c>
      <c r="F66" s="122"/>
      <c r="G66" s="67" t="s">
        <v>97</v>
      </c>
      <c r="H66" s="102" t="s">
        <v>164</v>
      </c>
      <c r="I66" s="103" t="s">
        <v>187</v>
      </c>
      <c r="J66" s="60" t="s">
        <v>101</v>
      </c>
      <c r="K66" s="123" t="s">
        <v>13</v>
      </c>
      <c r="L66" s="43">
        <v>50</v>
      </c>
      <c r="M66" s="60" t="s">
        <v>26</v>
      </c>
      <c r="N66" s="69">
        <v>48</v>
      </c>
      <c r="O66" s="69" t="s">
        <v>52</v>
      </c>
      <c r="P66" s="59">
        <v>9786013350868</v>
      </c>
      <c r="Q66" s="22">
        <v>200</v>
      </c>
      <c r="R66" s="44" t="s">
        <v>118</v>
      </c>
      <c r="S66" s="64" t="s">
        <v>143</v>
      </c>
      <c r="T66" s="51">
        <v>2023</v>
      </c>
      <c r="U66" s="44">
        <v>4901990000</v>
      </c>
      <c r="V66" s="68" t="s">
        <v>608</v>
      </c>
      <c r="W66" s="81">
        <v>47516</v>
      </c>
      <c r="X66" s="61"/>
      <c r="Y66" s="61"/>
      <c r="Z66" s="105">
        <f t="shared" si="2"/>
        <v>0</v>
      </c>
      <c r="AA66" s="106">
        <f t="shared" si="3"/>
        <v>0</v>
      </c>
    </row>
    <row r="67" spans="2:33" x14ac:dyDescent="0.3">
      <c r="B67" s="82" t="s">
        <v>154</v>
      </c>
      <c r="C67" s="177" t="s">
        <v>212</v>
      </c>
      <c r="D67" s="86" t="s">
        <v>30</v>
      </c>
      <c r="E67" s="74">
        <v>1480</v>
      </c>
      <c r="F67" s="122"/>
      <c r="G67" s="67" t="s">
        <v>97</v>
      </c>
      <c r="H67" s="102" t="s">
        <v>164</v>
      </c>
      <c r="I67" s="103" t="s">
        <v>187</v>
      </c>
      <c r="J67" s="60" t="s">
        <v>101</v>
      </c>
      <c r="K67" s="104" t="s">
        <v>13</v>
      </c>
      <c r="L67" s="43">
        <v>50</v>
      </c>
      <c r="M67" s="60" t="s">
        <v>26</v>
      </c>
      <c r="N67" s="69">
        <v>48</v>
      </c>
      <c r="O67" s="69" t="s">
        <v>52</v>
      </c>
      <c r="P67" s="59">
        <v>9786013350837</v>
      </c>
      <c r="Q67" s="22">
        <v>200</v>
      </c>
      <c r="R67" s="44" t="s">
        <v>118</v>
      </c>
      <c r="S67" s="64" t="s">
        <v>143</v>
      </c>
      <c r="T67" s="51">
        <v>2023</v>
      </c>
      <c r="U67" s="44">
        <v>4901990000</v>
      </c>
      <c r="V67" s="68" t="s">
        <v>608</v>
      </c>
      <c r="W67" s="81">
        <v>47516</v>
      </c>
      <c r="X67" s="61"/>
      <c r="Y67" s="61"/>
      <c r="Z67" s="105">
        <f t="shared" si="2"/>
        <v>0</v>
      </c>
      <c r="AA67" s="106">
        <f t="shared" si="3"/>
        <v>0</v>
      </c>
    </row>
    <row r="68" spans="2:33" x14ac:dyDescent="0.3">
      <c r="B68" s="173" t="s">
        <v>154</v>
      </c>
      <c r="C68" s="189" t="s">
        <v>213</v>
      </c>
      <c r="D68" s="49" t="s">
        <v>30</v>
      </c>
      <c r="E68" s="74">
        <v>1480</v>
      </c>
      <c r="F68" s="122"/>
      <c r="G68" s="67" t="s">
        <v>97</v>
      </c>
      <c r="H68" s="102" t="s">
        <v>164</v>
      </c>
      <c r="I68" s="103" t="s">
        <v>187</v>
      </c>
      <c r="J68" s="60" t="s">
        <v>101</v>
      </c>
      <c r="K68" s="104" t="s">
        <v>13</v>
      </c>
      <c r="L68" s="43">
        <v>50</v>
      </c>
      <c r="M68" s="60" t="s">
        <v>26</v>
      </c>
      <c r="N68" s="69">
        <v>48</v>
      </c>
      <c r="O68" s="69" t="s">
        <v>52</v>
      </c>
      <c r="P68" s="59">
        <v>9786013351094</v>
      </c>
      <c r="Q68" s="22">
        <v>200</v>
      </c>
      <c r="R68" s="25" t="s">
        <v>43</v>
      </c>
      <c r="S68" s="64" t="s">
        <v>143</v>
      </c>
      <c r="T68" s="51">
        <v>2025</v>
      </c>
      <c r="U68" s="44">
        <v>4901990000</v>
      </c>
      <c r="V68" s="68" t="s">
        <v>608</v>
      </c>
      <c r="W68" s="81">
        <v>47516</v>
      </c>
      <c r="X68" s="61"/>
      <c r="Y68" s="61"/>
      <c r="Z68" s="105">
        <f t="shared" si="2"/>
        <v>0</v>
      </c>
      <c r="AA68" s="106">
        <f t="shared" si="3"/>
        <v>0</v>
      </c>
    </row>
    <row r="69" spans="2:33" x14ac:dyDescent="0.3">
      <c r="B69" s="82" t="s">
        <v>155</v>
      </c>
      <c r="C69" s="177" t="s">
        <v>207</v>
      </c>
      <c r="D69" s="86" t="s">
        <v>30</v>
      </c>
      <c r="E69" s="74">
        <v>1480</v>
      </c>
      <c r="F69" s="122"/>
      <c r="G69" s="67" t="s">
        <v>98</v>
      </c>
      <c r="H69" s="102" t="s">
        <v>164</v>
      </c>
      <c r="I69" s="103" t="s">
        <v>187</v>
      </c>
      <c r="J69" s="60" t="s">
        <v>101</v>
      </c>
      <c r="K69" s="104" t="s">
        <v>13</v>
      </c>
      <c r="L69" s="43">
        <v>50</v>
      </c>
      <c r="M69" s="60" t="s">
        <v>26</v>
      </c>
      <c r="N69" s="69">
        <v>48</v>
      </c>
      <c r="O69" s="69" t="s">
        <v>52</v>
      </c>
      <c r="P69" s="59">
        <v>9786013351070</v>
      </c>
      <c r="Q69" s="22">
        <v>200</v>
      </c>
      <c r="R69" s="44" t="s">
        <v>118</v>
      </c>
      <c r="S69" s="64" t="s">
        <v>143</v>
      </c>
      <c r="T69" s="51">
        <v>2023</v>
      </c>
      <c r="U69" s="44">
        <v>4901990000</v>
      </c>
      <c r="V69" s="68" t="s">
        <v>608</v>
      </c>
      <c r="W69" s="81">
        <v>47516</v>
      </c>
      <c r="X69" s="61"/>
      <c r="Y69" s="61"/>
      <c r="Z69" s="105">
        <f t="shared" si="2"/>
        <v>0</v>
      </c>
      <c r="AA69" s="106">
        <f t="shared" si="3"/>
        <v>0</v>
      </c>
    </row>
    <row r="70" spans="2:33" x14ac:dyDescent="0.3">
      <c r="B70" s="82" t="s">
        <v>155</v>
      </c>
      <c r="C70" s="177" t="s">
        <v>170</v>
      </c>
      <c r="D70" s="86" t="s">
        <v>30</v>
      </c>
      <c r="E70" s="74">
        <v>1480</v>
      </c>
      <c r="F70" s="122"/>
      <c r="G70" s="67" t="s">
        <v>98</v>
      </c>
      <c r="H70" s="102" t="s">
        <v>164</v>
      </c>
      <c r="I70" s="103" t="s">
        <v>187</v>
      </c>
      <c r="J70" s="60" t="s">
        <v>101</v>
      </c>
      <c r="K70" s="104" t="s">
        <v>13</v>
      </c>
      <c r="L70" s="43">
        <v>50</v>
      </c>
      <c r="M70" s="60" t="s">
        <v>26</v>
      </c>
      <c r="N70" s="69">
        <v>48</v>
      </c>
      <c r="O70" s="69" t="s">
        <v>52</v>
      </c>
      <c r="P70" s="21">
        <v>9786013350882</v>
      </c>
      <c r="Q70" s="22">
        <v>200</v>
      </c>
      <c r="R70" s="44" t="s">
        <v>118</v>
      </c>
      <c r="S70" s="64" t="s">
        <v>143</v>
      </c>
      <c r="T70" s="51">
        <v>2023</v>
      </c>
      <c r="U70" s="44">
        <v>4901990000</v>
      </c>
      <c r="V70" s="68" t="s">
        <v>608</v>
      </c>
      <c r="W70" s="81">
        <v>47516</v>
      </c>
      <c r="X70" s="61"/>
      <c r="Y70" s="61"/>
      <c r="Z70" s="105">
        <f t="shared" si="2"/>
        <v>0</v>
      </c>
      <c r="AA70" s="106">
        <f t="shared" si="3"/>
        <v>0</v>
      </c>
    </row>
    <row r="71" spans="2:33" x14ac:dyDescent="0.3">
      <c r="B71" s="82" t="s">
        <v>155</v>
      </c>
      <c r="C71" s="177" t="s">
        <v>208</v>
      </c>
      <c r="D71" s="86" t="s">
        <v>30</v>
      </c>
      <c r="E71" s="74">
        <v>1480</v>
      </c>
      <c r="F71" s="122"/>
      <c r="G71" s="67" t="s">
        <v>98</v>
      </c>
      <c r="H71" s="102" t="s">
        <v>164</v>
      </c>
      <c r="I71" s="103" t="s">
        <v>187</v>
      </c>
      <c r="J71" s="60" t="s">
        <v>101</v>
      </c>
      <c r="K71" s="104" t="s">
        <v>13</v>
      </c>
      <c r="L71" s="43">
        <v>50</v>
      </c>
      <c r="M71" s="60" t="s">
        <v>26</v>
      </c>
      <c r="N71" s="69">
        <v>48</v>
      </c>
      <c r="O71" s="69" t="s">
        <v>52</v>
      </c>
      <c r="P71" s="59">
        <v>9786013351063</v>
      </c>
      <c r="Q71" s="22">
        <v>200</v>
      </c>
      <c r="R71" s="44" t="s">
        <v>118</v>
      </c>
      <c r="S71" s="64" t="s">
        <v>143</v>
      </c>
      <c r="T71" s="51">
        <v>2023</v>
      </c>
      <c r="U71" s="44">
        <v>4901990000</v>
      </c>
      <c r="V71" s="68" t="s">
        <v>608</v>
      </c>
      <c r="W71" s="81">
        <v>47516</v>
      </c>
      <c r="X71" s="61"/>
      <c r="Y71" s="61"/>
      <c r="Z71" s="105">
        <f t="shared" si="2"/>
        <v>0</v>
      </c>
      <c r="AA71" s="106">
        <f t="shared" si="3"/>
        <v>0</v>
      </c>
    </row>
    <row r="72" spans="2:33" x14ac:dyDescent="0.3">
      <c r="B72" s="82" t="s">
        <v>155</v>
      </c>
      <c r="C72" s="177" t="s">
        <v>171</v>
      </c>
      <c r="D72" s="86" t="s">
        <v>30</v>
      </c>
      <c r="E72" s="74">
        <v>1480</v>
      </c>
      <c r="F72" s="122"/>
      <c r="G72" s="67" t="s">
        <v>98</v>
      </c>
      <c r="H72" s="102" t="s">
        <v>164</v>
      </c>
      <c r="I72" s="103" t="s">
        <v>187</v>
      </c>
      <c r="J72" s="60" t="s">
        <v>101</v>
      </c>
      <c r="K72" s="104" t="s">
        <v>13</v>
      </c>
      <c r="L72" s="43">
        <v>50</v>
      </c>
      <c r="M72" s="60" t="s">
        <v>26</v>
      </c>
      <c r="N72" s="69">
        <v>48</v>
      </c>
      <c r="O72" s="69" t="s">
        <v>52</v>
      </c>
      <c r="P72" s="21">
        <v>9786013350851</v>
      </c>
      <c r="Q72" s="22">
        <v>200</v>
      </c>
      <c r="R72" s="44" t="s">
        <v>118</v>
      </c>
      <c r="S72" s="64" t="s">
        <v>143</v>
      </c>
      <c r="T72" s="51">
        <v>2023</v>
      </c>
      <c r="U72" s="44">
        <v>4901990000</v>
      </c>
      <c r="V72" s="68" t="s">
        <v>608</v>
      </c>
      <c r="W72" s="81">
        <v>47516</v>
      </c>
      <c r="X72" s="61"/>
      <c r="Y72" s="61"/>
      <c r="Z72" s="105">
        <f t="shared" si="2"/>
        <v>0</v>
      </c>
      <c r="AA72" s="106">
        <f t="shared" si="3"/>
        <v>0</v>
      </c>
    </row>
    <row r="73" spans="2:33" x14ac:dyDescent="0.3">
      <c r="B73" s="82" t="s">
        <v>155</v>
      </c>
      <c r="C73" s="177" t="s">
        <v>211</v>
      </c>
      <c r="D73" s="86" t="s">
        <v>30</v>
      </c>
      <c r="E73" s="74">
        <v>1480</v>
      </c>
      <c r="F73" s="122"/>
      <c r="G73" s="67" t="s">
        <v>98</v>
      </c>
      <c r="H73" s="102" t="s">
        <v>164</v>
      </c>
      <c r="I73" s="103" t="s">
        <v>187</v>
      </c>
      <c r="J73" s="60" t="s">
        <v>101</v>
      </c>
      <c r="K73" s="104" t="s">
        <v>13</v>
      </c>
      <c r="L73" s="43">
        <v>50</v>
      </c>
      <c r="M73" s="60" t="s">
        <v>26</v>
      </c>
      <c r="N73" s="69">
        <v>48</v>
      </c>
      <c r="O73" s="69" t="s">
        <v>52</v>
      </c>
      <c r="P73" s="59">
        <v>9786013350844</v>
      </c>
      <c r="Q73" s="22">
        <v>200</v>
      </c>
      <c r="R73" s="44" t="s">
        <v>118</v>
      </c>
      <c r="S73" s="64" t="s">
        <v>143</v>
      </c>
      <c r="T73" s="51">
        <v>2023</v>
      </c>
      <c r="U73" s="44">
        <v>4901990000</v>
      </c>
      <c r="V73" s="68" t="s">
        <v>608</v>
      </c>
      <c r="W73" s="81">
        <v>47516</v>
      </c>
      <c r="X73" s="61"/>
      <c r="Y73" s="61"/>
      <c r="Z73" s="105">
        <f t="shared" si="2"/>
        <v>0</v>
      </c>
      <c r="AA73" s="106">
        <f t="shared" si="3"/>
        <v>0</v>
      </c>
    </row>
    <row r="74" spans="2:33" x14ac:dyDescent="0.3">
      <c r="B74" s="82" t="s">
        <v>155</v>
      </c>
      <c r="C74" s="177" t="s">
        <v>214</v>
      </c>
      <c r="D74" s="86" t="s">
        <v>30</v>
      </c>
      <c r="E74" s="74">
        <v>1480</v>
      </c>
      <c r="F74" s="122"/>
      <c r="G74" s="67" t="s">
        <v>98</v>
      </c>
      <c r="H74" s="102" t="s">
        <v>164</v>
      </c>
      <c r="I74" s="103" t="s">
        <v>187</v>
      </c>
      <c r="J74" s="60" t="s">
        <v>101</v>
      </c>
      <c r="K74" s="104" t="s">
        <v>13</v>
      </c>
      <c r="L74" s="43">
        <v>50</v>
      </c>
      <c r="M74" s="60" t="s">
        <v>26</v>
      </c>
      <c r="N74" s="69">
        <v>48</v>
      </c>
      <c r="O74" s="69" t="s">
        <v>52</v>
      </c>
      <c r="P74" s="59">
        <v>9786013350820</v>
      </c>
      <c r="Q74" s="22">
        <v>200</v>
      </c>
      <c r="R74" s="44" t="s">
        <v>118</v>
      </c>
      <c r="S74" s="64" t="s">
        <v>143</v>
      </c>
      <c r="T74" s="51">
        <v>2023</v>
      </c>
      <c r="U74" s="44">
        <v>4901990000</v>
      </c>
      <c r="V74" s="68" t="s">
        <v>608</v>
      </c>
      <c r="W74" s="81">
        <v>47516</v>
      </c>
      <c r="X74" s="61"/>
      <c r="Y74" s="61"/>
      <c r="Z74" s="105">
        <f t="shared" si="2"/>
        <v>0</v>
      </c>
      <c r="AA74" s="106">
        <f t="shared" si="3"/>
        <v>0</v>
      </c>
    </row>
    <row r="75" spans="2:33" ht="26.4" x14ac:dyDescent="0.3">
      <c r="B75" s="80" t="s">
        <v>39</v>
      </c>
      <c r="C75" s="53" t="s">
        <v>40</v>
      </c>
      <c r="D75" s="49" t="s">
        <v>30</v>
      </c>
      <c r="E75" s="74">
        <v>1400</v>
      </c>
      <c r="F75" s="122"/>
      <c r="G75" s="67" t="s">
        <v>98</v>
      </c>
      <c r="H75" s="102"/>
      <c r="I75" s="103" t="s">
        <v>187</v>
      </c>
      <c r="J75" s="60" t="s">
        <v>104</v>
      </c>
      <c r="K75" s="111" t="s">
        <v>13</v>
      </c>
      <c r="L75" s="49">
        <v>25</v>
      </c>
      <c r="M75" s="60" t="s">
        <v>26</v>
      </c>
      <c r="N75" s="67">
        <v>76</v>
      </c>
      <c r="O75" s="67" t="s">
        <v>41</v>
      </c>
      <c r="P75" s="21">
        <v>9789965260209</v>
      </c>
      <c r="Q75" s="67">
        <v>230</v>
      </c>
      <c r="R75" s="50" t="s">
        <v>43</v>
      </c>
      <c r="S75" s="50" t="s">
        <v>143</v>
      </c>
      <c r="T75" s="51">
        <v>2016</v>
      </c>
      <c r="U75" s="52">
        <v>4901990000</v>
      </c>
      <c r="V75" s="68" t="s">
        <v>608</v>
      </c>
      <c r="W75" s="81">
        <v>47516</v>
      </c>
      <c r="X75" s="61"/>
      <c r="Y75" s="61"/>
      <c r="Z75" s="105">
        <f t="shared" si="2"/>
        <v>0</v>
      </c>
      <c r="AA75" s="106">
        <f t="shared" si="3"/>
        <v>0</v>
      </c>
    </row>
    <row r="76" spans="2:33" ht="26.4" x14ac:dyDescent="0.3">
      <c r="B76" s="82" t="s">
        <v>39</v>
      </c>
      <c r="C76" s="47" t="s">
        <v>44</v>
      </c>
      <c r="D76" s="69" t="s">
        <v>30</v>
      </c>
      <c r="E76" s="74">
        <v>1400</v>
      </c>
      <c r="F76" s="122"/>
      <c r="G76" s="67" t="s">
        <v>98</v>
      </c>
      <c r="H76" s="102"/>
      <c r="I76" s="103" t="s">
        <v>187</v>
      </c>
      <c r="J76" s="60" t="s">
        <v>104</v>
      </c>
      <c r="K76" s="111" t="s">
        <v>13</v>
      </c>
      <c r="L76" s="69">
        <v>25</v>
      </c>
      <c r="M76" s="42" t="s">
        <v>26</v>
      </c>
      <c r="N76" s="22">
        <v>96</v>
      </c>
      <c r="O76" s="67" t="s">
        <v>41</v>
      </c>
      <c r="P76" s="59">
        <v>9789965260223</v>
      </c>
      <c r="Q76" s="22">
        <v>230</v>
      </c>
      <c r="R76" s="50" t="s">
        <v>31</v>
      </c>
      <c r="S76" s="64" t="s">
        <v>143</v>
      </c>
      <c r="T76" s="51">
        <v>2017</v>
      </c>
      <c r="U76" s="52">
        <v>4901990000</v>
      </c>
      <c r="V76" s="68" t="s">
        <v>608</v>
      </c>
      <c r="W76" s="81">
        <v>47516</v>
      </c>
      <c r="X76" s="61"/>
      <c r="Y76" s="61"/>
      <c r="Z76" s="105">
        <f t="shared" si="2"/>
        <v>0</v>
      </c>
      <c r="AA76" s="106">
        <f t="shared" si="3"/>
        <v>0</v>
      </c>
    </row>
    <row r="77" spans="2:33" s="121" customFormat="1" ht="26.4" x14ac:dyDescent="0.3">
      <c r="B77" s="82" t="s">
        <v>45</v>
      </c>
      <c r="C77" s="47" t="s">
        <v>266</v>
      </c>
      <c r="D77" s="69" t="s">
        <v>30</v>
      </c>
      <c r="E77" s="46">
        <v>495</v>
      </c>
      <c r="F77" s="122"/>
      <c r="G77" s="67" t="s">
        <v>97</v>
      </c>
      <c r="H77" s="102" t="s">
        <v>164</v>
      </c>
      <c r="I77" s="103" t="s">
        <v>187</v>
      </c>
      <c r="J77" s="42" t="s">
        <v>106</v>
      </c>
      <c r="K77" s="57" t="s">
        <v>13</v>
      </c>
      <c r="L77" s="43">
        <v>25</v>
      </c>
      <c r="M77" s="60" t="s">
        <v>26</v>
      </c>
      <c r="N77" s="69">
        <v>16</v>
      </c>
      <c r="O77" s="69" t="s">
        <v>46</v>
      </c>
      <c r="P77" s="59">
        <v>9786013350127</v>
      </c>
      <c r="Q77" s="22">
        <v>90</v>
      </c>
      <c r="R77" s="50" t="s">
        <v>119</v>
      </c>
      <c r="S77" s="64" t="s">
        <v>143</v>
      </c>
      <c r="T77" s="51">
        <v>2023</v>
      </c>
      <c r="U77" s="44">
        <v>4901990000</v>
      </c>
      <c r="V77" s="68" t="s">
        <v>608</v>
      </c>
      <c r="W77" s="81">
        <v>47516</v>
      </c>
      <c r="X77" s="61"/>
      <c r="Y77" s="124"/>
      <c r="Z77" s="105">
        <f t="shared" si="2"/>
        <v>0</v>
      </c>
      <c r="AA77" s="106">
        <f t="shared" si="3"/>
        <v>0</v>
      </c>
      <c r="AB77" s="66"/>
      <c r="AC77" s="66"/>
      <c r="AD77" s="125"/>
      <c r="AE77" s="125"/>
      <c r="AF77" s="125"/>
      <c r="AG77" s="125"/>
    </row>
    <row r="78" spans="2:33" ht="26.4" x14ac:dyDescent="0.3">
      <c r="B78" s="82" t="s">
        <v>45</v>
      </c>
      <c r="C78" s="47" t="s">
        <v>311</v>
      </c>
      <c r="D78" s="69" t="s">
        <v>30</v>
      </c>
      <c r="E78" s="46">
        <v>495</v>
      </c>
      <c r="F78" s="122"/>
      <c r="G78" s="67" t="s">
        <v>97</v>
      </c>
      <c r="H78" s="102" t="s">
        <v>164</v>
      </c>
      <c r="I78" s="103" t="s">
        <v>187</v>
      </c>
      <c r="J78" s="42" t="s">
        <v>106</v>
      </c>
      <c r="K78" s="112" t="s">
        <v>13</v>
      </c>
      <c r="L78" s="43">
        <v>25</v>
      </c>
      <c r="M78" s="60" t="s">
        <v>26</v>
      </c>
      <c r="N78" s="69">
        <v>16</v>
      </c>
      <c r="O78" s="69" t="s">
        <v>46</v>
      </c>
      <c r="P78" s="59">
        <v>9786013350158</v>
      </c>
      <c r="Q78" s="22">
        <v>90</v>
      </c>
      <c r="R78" s="50" t="s">
        <v>119</v>
      </c>
      <c r="S78" s="64" t="s">
        <v>143</v>
      </c>
      <c r="T78" s="45">
        <v>2023</v>
      </c>
      <c r="U78" s="44">
        <v>4901990000</v>
      </c>
      <c r="V78" s="68" t="s">
        <v>608</v>
      </c>
      <c r="W78" s="81">
        <v>47516</v>
      </c>
      <c r="X78" s="61"/>
      <c r="Y78" s="61"/>
      <c r="Z78" s="105">
        <f t="shared" si="2"/>
        <v>0</v>
      </c>
      <c r="AA78" s="106">
        <f t="shared" si="3"/>
        <v>0</v>
      </c>
    </row>
    <row r="79" spans="2:33" ht="26.4" x14ac:dyDescent="0.3">
      <c r="B79" s="82" t="s">
        <v>45</v>
      </c>
      <c r="C79" s="177" t="s">
        <v>312</v>
      </c>
      <c r="D79" s="69" t="s">
        <v>30</v>
      </c>
      <c r="E79" s="46">
        <v>495</v>
      </c>
      <c r="F79" s="122"/>
      <c r="G79" s="67" t="s">
        <v>97</v>
      </c>
      <c r="H79" s="102" t="s">
        <v>164</v>
      </c>
      <c r="I79" s="103" t="s">
        <v>187</v>
      </c>
      <c r="J79" s="42" t="s">
        <v>106</v>
      </c>
      <c r="K79" s="104" t="s">
        <v>13</v>
      </c>
      <c r="L79" s="43">
        <v>25</v>
      </c>
      <c r="M79" s="60" t="s">
        <v>26</v>
      </c>
      <c r="N79" s="69">
        <v>16</v>
      </c>
      <c r="O79" s="69" t="s">
        <v>46</v>
      </c>
      <c r="P79" s="59">
        <v>9786013351018</v>
      </c>
      <c r="Q79" s="22">
        <v>90</v>
      </c>
      <c r="R79" s="50" t="s">
        <v>119</v>
      </c>
      <c r="S79" s="64" t="s">
        <v>143</v>
      </c>
      <c r="T79" s="51">
        <v>2023</v>
      </c>
      <c r="U79" s="44">
        <v>4901990000</v>
      </c>
      <c r="V79" s="68" t="s">
        <v>608</v>
      </c>
      <c r="W79" s="81">
        <v>47516</v>
      </c>
      <c r="X79" s="61"/>
      <c r="Y79" s="61"/>
      <c r="Z79" s="105">
        <f t="shared" si="2"/>
        <v>0</v>
      </c>
      <c r="AA79" s="106">
        <f t="shared" si="3"/>
        <v>0</v>
      </c>
    </row>
    <row r="80" spans="2:33" ht="26.4" x14ac:dyDescent="0.3">
      <c r="B80" s="82" t="s">
        <v>45</v>
      </c>
      <c r="C80" s="47" t="s">
        <v>190</v>
      </c>
      <c r="D80" s="69" t="s">
        <v>30</v>
      </c>
      <c r="E80" s="46">
        <v>495</v>
      </c>
      <c r="F80" s="122"/>
      <c r="G80" s="67" t="s">
        <v>97</v>
      </c>
      <c r="H80" s="102" t="s">
        <v>164</v>
      </c>
      <c r="I80" s="103" t="s">
        <v>187</v>
      </c>
      <c r="J80" s="42" t="s">
        <v>106</v>
      </c>
      <c r="K80" s="109" t="s">
        <v>13</v>
      </c>
      <c r="L80" s="43">
        <v>25</v>
      </c>
      <c r="M80" s="60" t="s">
        <v>26</v>
      </c>
      <c r="N80" s="69">
        <v>16</v>
      </c>
      <c r="O80" s="69" t="s">
        <v>46</v>
      </c>
      <c r="P80" s="59">
        <v>9786013350776</v>
      </c>
      <c r="Q80" s="22">
        <v>90</v>
      </c>
      <c r="R80" s="44" t="s">
        <v>118</v>
      </c>
      <c r="S80" s="64" t="s">
        <v>143</v>
      </c>
      <c r="T80" s="51">
        <v>2023</v>
      </c>
      <c r="U80" s="44">
        <v>4901990000</v>
      </c>
      <c r="V80" s="68" t="s">
        <v>608</v>
      </c>
      <c r="W80" s="81">
        <v>47516</v>
      </c>
      <c r="X80" s="61"/>
      <c r="Y80" s="61"/>
      <c r="Z80" s="105">
        <f t="shared" si="2"/>
        <v>0</v>
      </c>
      <c r="AA80" s="106">
        <f t="shared" si="3"/>
        <v>0</v>
      </c>
    </row>
    <row r="81" spans="2:28" ht="26.4" x14ac:dyDescent="0.3">
      <c r="B81" s="82" t="s">
        <v>45</v>
      </c>
      <c r="C81" s="47" t="s">
        <v>191</v>
      </c>
      <c r="D81" s="69" t="s">
        <v>30</v>
      </c>
      <c r="E81" s="46">
        <v>495</v>
      </c>
      <c r="F81" s="122"/>
      <c r="G81" s="67" t="s">
        <v>97</v>
      </c>
      <c r="H81" s="102" t="s">
        <v>164</v>
      </c>
      <c r="I81" s="103" t="s">
        <v>187</v>
      </c>
      <c r="J81" s="42" t="s">
        <v>106</v>
      </c>
      <c r="K81" s="109" t="s">
        <v>13</v>
      </c>
      <c r="L81" s="43">
        <v>25</v>
      </c>
      <c r="M81" s="60" t="s">
        <v>26</v>
      </c>
      <c r="N81" s="69">
        <v>16</v>
      </c>
      <c r="O81" s="69" t="s">
        <v>46</v>
      </c>
      <c r="P81" s="59">
        <v>9786013350783</v>
      </c>
      <c r="Q81" s="22">
        <v>90</v>
      </c>
      <c r="R81" s="44" t="s">
        <v>118</v>
      </c>
      <c r="S81" s="64" t="s">
        <v>143</v>
      </c>
      <c r="T81" s="51">
        <v>2023</v>
      </c>
      <c r="U81" s="44">
        <v>4901990000</v>
      </c>
      <c r="V81" s="68" t="s">
        <v>608</v>
      </c>
      <c r="W81" s="81">
        <v>47516</v>
      </c>
      <c r="X81" s="61"/>
      <c r="Y81" s="61"/>
      <c r="Z81" s="105">
        <f t="shared" si="2"/>
        <v>0</v>
      </c>
      <c r="AA81" s="106">
        <f t="shared" si="3"/>
        <v>0</v>
      </c>
    </row>
    <row r="82" spans="2:28" ht="26.4" x14ac:dyDescent="0.3">
      <c r="B82" s="82" t="s">
        <v>45</v>
      </c>
      <c r="C82" s="47" t="s">
        <v>192</v>
      </c>
      <c r="D82" s="69" t="s">
        <v>30</v>
      </c>
      <c r="E82" s="46">
        <v>495</v>
      </c>
      <c r="F82" s="122"/>
      <c r="G82" s="67" t="s">
        <v>97</v>
      </c>
      <c r="H82" s="102" t="s">
        <v>164</v>
      </c>
      <c r="I82" s="103" t="s">
        <v>187</v>
      </c>
      <c r="J82" s="42" t="s">
        <v>106</v>
      </c>
      <c r="K82" s="57" t="s">
        <v>13</v>
      </c>
      <c r="L82" s="43">
        <v>25</v>
      </c>
      <c r="M82" s="60" t="s">
        <v>26</v>
      </c>
      <c r="N82" s="69">
        <v>16</v>
      </c>
      <c r="O82" s="69" t="s">
        <v>46</v>
      </c>
      <c r="P82" s="59">
        <v>9789965269981</v>
      </c>
      <c r="Q82" s="22">
        <v>90</v>
      </c>
      <c r="R82" s="50" t="s">
        <v>119</v>
      </c>
      <c r="S82" s="64" t="s">
        <v>143</v>
      </c>
      <c r="T82" s="51">
        <v>2023</v>
      </c>
      <c r="U82" s="44">
        <v>4901990000</v>
      </c>
      <c r="V82" s="68" t="s">
        <v>608</v>
      </c>
      <c r="W82" s="81">
        <v>47516</v>
      </c>
      <c r="X82" s="61"/>
      <c r="Y82" s="61"/>
      <c r="Z82" s="105">
        <f t="shared" si="2"/>
        <v>0</v>
      </c>
      <c r="AA82" s="106">
        <f t="shared" si="3"/>
        <v>0</v>
      </c>
    </row>
    <row r="83" spans="2:28" ht="26.4" x14ac:dyDescent="0.3">
      <c r="B83" s="82" t="s">
        <v>45</v>
      </c>
      <c r="C83" s="47" t="s">
        <v>196</v>
      </c>
      <c r="D83" s="69" t="s">
        <v>30</v>
      </c>
      <c r="E83" s="46">
        <v>495</v>
      </c>
      <c r="F83" s="122"/>
      <c r="G83" s="67" t="s">
        <v>97</v>
      </c>
      <c r="H83" s="102" t="s">
        <v>164</v>
      </c>
      <c r="I83" s="103" t="s">
        <v>187</v>
      </c>
      <c r="J83" s="42" t="s">
        <v>106</v>
      </c>
      <c r="K83" s="109" t="s">
        <v>13</v>
      </c>
      <c r="L83" s="43">
        <v>25</v>
      </c>
      <c r="M83" s="60" t="s">
        <v>26</v>
      </c>
      <c r="N83" s="69">
        <v>16</v>
      </c>
      <c r="O83" s="69" t="s">
        <v>46</v>
      </c>
      <c r="P83" s="59">
        <v>9786013350806</v>
      </c>
      <c r="Q83" s="22">
        <v>90</v>
      </c>
      <c r="R83" s="44" t="s">
        <v>118</v>
      </c>
      <c r="S83" s="64" t="s">
        <v>143</v>
      </c>
      <c r="T83" s="51">
        <v>2023</v>
      </c>
      <c r="U83" s="44">
        <v>4901990000</v>
      </c>
      <c r="V83" s="68" t="s">
        <v>608</v>
      </c>
      <c r="W83" s="81">
        <v>47516</v>
      </c>
      <c r="X83" s="61"/>
      <c r="Y83" s="61"/>
      <c r="Z83" s="105">
        <f t="shared" si="2"/>
        <v>0</v>
      </c>
      <c r="AA83" s="106">
        <f t="shared" si="3"/>
        <v>0</v>
      </c>
    </row>
    <row r="84" spans="2:28" ht="26.4" x14ac:dyDescent="0.3">
      <c r="B84" s="82" t="s">
        <v>45</v>
      </c>
      <c r="C84" s="47" t="s">
        <v>193</v>
      </c>
      <c r="D84" s="69" t="s">
        <v>30</v>
      </c>
      <c r="E84" s="46">
        <v>495</v>
      </c>
      <c r="F84" s="122"/>
      <c r="G84" s="67" t="s">
        <v>97</v>
      </c>
      <c r="H84" s="102" t="s">
        <v>164</v>
      </c>
      <c r="I84" s="103" t="s">
        <v>187</v>
      </c>
      <c r="J84" s="42" t="s">
        <v>106</v>
      </c>
      <c r="K84" s="57" t="s">
        <v>13</v>
      </c>
      <c r="L84" s="43">
        <v>25</v>
      </c>
      <c r="M84" s="60" t="s">
        <v>26</v>
      </c>
      <c r="N84" s="69">
        <v>16</v>
      </c>
      <c r="O84" s="69" t="s">
        <v>46</v>
      </c>
      <c r="P84" s="59">
        <v>9786013350097</v>
      </c>
      <c r="Q84" s="22">
        <v>90</v>
      </c>
      <c r="R84" s="50" t="s">
        <v>119</v>
      </c>
      <c r="S84" s="64" t="s">
        <v>143</v>
      </c>
      <c r="T84" s="51">
        <v>2023</v>
      </c>
      <c r="U84" s="44">
        <v>4901990000</v>
      </c>
      <c r="V84" s="68" t="s">
        <v>608</v>
      </c>
      <c r="W84" s="81">
        <v>47516</v>
      </c>
      <c r="X84" s="61"/>
      <c r="Y84" s="61"/>
      <c r="Z84" s="105">
        <f t="shared" si="2"/>
        <v>0</v>
      </c>
      <c r="AA84" s="106">
        <f t="shared" si="3"/>
        <v>0</v>
      </c>
    </row>
    <row r="85" spans="2:28" ht="26.4" x14ac:dyDescent="0.3">
      <c r="B85" s="82" t="s">
        <v>45</v>
      </c>
      <c r="C85" s="47" t="s">
        <v>194</v>
      </c>
      <c r="D85" s="69" t="s">
        <v>30</v>
      </c>
      <c r="E85" s="46">
        <v>495</v>
      </c>
      <c r="F85" s="122"/>
      <c r="G85" s="67" t="s">
        <v>97</v>
      </c>
      <c r="H85" s="102" t="s">
        <v>164</v>
      </c>
      <c r="I85" s="103" t="s">
        <v>187</v>
      </c>
      <c r="J85" s="42" t="s">
        <v>106</v>
      </c>
      <c r="K85" s="109" t="s">
        <v>13</v>
      </c>
      <c r="L85" s="43">
        <v>25</v>
      </c>
      <c r="M85" s="60" t="s">
        <v>26</v>
      </c>
      <c r="N85" s="69">
        <v>16</v>
      </c>
      <c r="O85" s="69" t="s">
        <v>46</v>
      </c>
      <c r="P85" s="59">
        <v>9786013350790</v>
      </c>
      <c r="Q85" s="22">
        <v>90</v>
      </c>
      <c r="R85" s="44" t="s">
        <v>118</v>
      </c>
      <c r="S85" s="64" t="s">
        <v>143</v>
      </c>
      <c r="T85" s="51">
        <v>2023</v>
      </c>
      <c r="U85" s="44">
        <v>4901990000</v>
      </c>
      <c r="V85" s="68" t="s">
        <v>608</v>
      </c>
      <c r="W85" s="81">
        <v>47516</v>
      </c>
      <c r="X85" s="61"/>
      <c r="Y85" s="61"/>
      <c r="Z85" s="105">
        <f t="shared" si="2"/>
        <v>0</v>
      </c>
      <c r="AA85" s="106">
        <f t="shared" si="3"/>
        <v>0</v>
      </c>
    </row>
    <row r="86" spans="2:28" ht="26.4" x14ac:dyDescent="0.3">
      <c r="B86" s="82" t="s">
        <v>45</v>
      </c>
      <c r="C86" s="47" t="s">
        <v>47</v>
      </c>
      <c r="D86" s="69" t="s">
        <v>32</v>
      </c>
      <c r="E86" s="46">
        <v>495</v>
      </c>
      <c r="F86" s="122"/>
      <c r="G86" s="67" t="s">
        <v>97</v>
      </c>
      <c r="H86" s="102" t="s">
        <v>164</v>
      </c>
      <c r="I86" s="103" t="s">
        <v>187</v>
      </c>
      <c r="J86" s="42" t="s">
        <v>106</v>
      </c>
      <c r="K86" s="57" t="s">
        <v>13</v>
      </c>
      <c r="L86" s="43">
        <v>25</v>
      </c>
      <c r="M86" s="60" t="s">
        <v>26</v>
      </c>
      <c r="N86" s="69">
        <v>16</v>
      </c>
      <c r="O86" s="69" t="s">
        <v>46</v>
      </c>
      <c r="P86" s="59">
        <v>9789965269967</v>
      </c>
      <c r="Q86" s="22">
        <v>90</v>
      </c>
      <c r="R86" s="50" t="s">
        <v>119</v>
      </c>
      <c r="S86" s="64" t="s">
        <v>143</v>
      </c>
      <c r="T86" s="51">
        <v>2021</v>
      </c>
      <c r="U86" s="44">
        <v>4901990000</v>
      </c>
      <c r="V86" s="68" t="s">
        <v>608</v>
      </c>
      <c r="W86" s="81">
        <v>47516</v>
      </c>
      <c r="X86" s="61"/>
      <c r="Y86" s="61"/>
      <c r="Z86" s="105">
        <f t="shared" si="2"/>
        <v>0</v>
      </c>
      <c r="AA86" s="106">
        <f t="shared" si="3"/>
        <v>0</v>
      </c>
    </row>
    <row r="87" spans="2:28" ht="26.4" x14ac:dyDescent="0.3">
      <c r="B87" s="82" t="s">
        <v>45</v>
      </c>
      <c r="C87" s="47" t="s">
        <v>195</v>
      </c>
      <c r="D87" s="69" t="s">
        <v>30</v>
      </c>
      <c r="E87" s="46">
        <v>495</v>
      </c>
      <c r="F87" s="122"/>
      <c r="G87" s="67" t="s">
        <v>97</v>
      </c>
      <c r="H87" s="102"/>
      <c r="I87" s="103" t="s">
        <v>187</v>
      </c>
      <c r="J87" s="42" t="s">
        <v>106</v>
      </c>
      <c r="K87" s="109" t="s">
        <v>13</v>
      </c>
      <c r="L87" s="43">
        <v>25</v>
      </c>
      <c r="M87" s="60" t="s">
        <v>26</v>
      </c>
      <c r="N87" s="69">
        <v>16</v>
      </c>
      <c r="O87" s="69" t="s">
        <v>46</v>
      </c>
      <c r="P87" s="59">
        <v>9789965269974</v>
      </c>
      <c r="Q87" s="22">
        <v>90</v>
      </c>
      <c r="R87" s="44" t="s">
        <v>31</v>
      </c>
      <c r="S87" s="64" t="s">
        <v>143</v>
      </c>
      <c r="T87" s="51">
        <v>2023</v>
      </c>
      <c r="U87" s="44">
        <v>4901990000</v>
      </c>
      <c r="V87" s="68" t="s">
        <v>608</v>
      </c>
      <c r="W87" s="81">
        <v>47516</v>
      </c>
      <c r="X87" s="61"/>
      <c r="Y87" s="61"/>
      <c r="Z87" s="105">
        <f t="shared" si="2"/>
        <v>0</v>
      </c>
      <c r="AA87" s="106">
        <f t="shared" si="3"/>
        <v>0</v>
      </c>
    </row>
    <row r="88" spans="2:28" x14ac:dyDescent="0.3">
      <c r="B88" s="80" t="s">
        <v>48</v>
      </c>
      <c r="C88" s="177" t="s">
        <v>594</v>
      </c>
      <c r="D88" s="49" t="s">
        <v>30</v>
      </c>
      <c r="E88" s="74">
        <v>2750</v>
      </c>
      <c r="F88" s="122"/>
      <c r="G88" s="67" t="s">
        <v>98</v>
      </c>
      <c r="H88" s="102" t="s">
        <v>164</v>
      </c>
      <c r="I88" s="103" t="s">
        <v>187</v>
      </c>
      <c r="J88" s="60" t="s">
        <v>101</v>
      </c>
      <c r="K88" s="104" t="s">
        <v>13</v>
      </c>
      <c r="L88" s="67">
        <v>28</v>
      </c>
      <c r="M88" s="60" t="s">
        <v>33</v>
      </c>
      <c r="N88" s="67">
        <v>72</v>
      </c>
      <c r="O88" s="67" t="s">
        <v>49</v>
      </c>
      <c r="P88" s="21">
        <v>9789965268816</v>
      </c>
      <c r="Q88" s="67">
        <v>360</v>
      </c>
      <c r="R88" s="50" t="s">
        <v>35</v>
      </c>
      <c r="S88" s="50" t="s">
        <v>144</v>
      </c>
      <c r="T88" s="51">
        <v>2023</v>
      </c>
      <c r="U88" s="52">
        <v>4901990000</v>
      </c>
      <c r="V88" s="68" t="s">
        <v>608</v>
      </c>
      <c r="W88" s="81">
        <v>47516</v>
      </c>
      <c r="X88" s="61"/>
      <c r="Y88" s="61"/>
      <c r="Z88" s="105">
        <f t="shared" ref="Z88:Z138" si="4">E88*F88</f>
        <v>0</v>
      </c>
      <c r="AA88" s="106">
        <f t="shared" ref="AA88:AA138" si="5">F88*Q88</f>
        <v>0</v>
      </c>
    </row>
    <row r="89" spans="2:28" x14ac:dyDescent="0.3">
      <c r="B89" s="80" t="s">
        <v>48</v>
      </c>
      <c r="C89" s="177" t="s">
        <v>365</v>
      </c>
      <c r="D89" s="49" t="s">
        <v>30</v>
      </c>
      <c r="E89" s="74">
        <v>2750</v>
      </c>
      <c r="F89" s="122"/>
      <c r="G89" s="67" t="s">
        <v>98</v>
      </c>
      <c r="H89" s="102" t="s">
        <v>164</v>
      </c>
      <c r="I89" s="103" t="s">
        <v>187</v>
      </c>
      <c r="J89" s="60" t="s">
        <v>101</v>
      </c>
      <c r="K89" s="123" t="s">
        <v>13</v>
      </c>
      <c r="L89" s="67"/>
      <c r="M89" s="60" t="s">
        <v>33</v>
      </c>
      <c r="N89" s="67">
        <v>72</v>
      </c>
      <c r="O89" s="67" t="s">
        <v>49</v>
      </c>
      <c r="P89" s="21">
        <v>9789965268939</v>
      </c>
      <c r="Q89" s="67">
        <v>360</v>
      </c>
      <c r="R89" s="50" t="s">
        <v>35</v>
      </c>
      <c r="S89" s="50" t="s">
        <v>144</v>
      </c>
      <c r="T89" s="51">
        <v>2024</v>
      </c>
      <c r="U89" s="52">
        <v>4901990000</v>
      </c>
      <c r="V89" s="68" t="s">
        <v>608</v>
      </c>
      <c r="W89" s="81">
        <v>47516</v>
      </c>
      <c r="X89" s="61"/>
      <c r="Y89" s="61"/>
      <c r="Z89" s="105">
        <f t="shared" si="4"/>
        <v>0</v>
      </c>
      <c r="AA89" s="106">
        <f t="shared" si="5"/>
        <v>0</v>
      </c>
    </row>
    <row r="90" spans="2:28" x14ac:dyDescent="0.3">
      <c r="B90" s="80" t="s">
        <v>48</v>
      </c>
      <c r="C90" s="177" t="s">
        <v>577</v>
      </c>
      <c r="D90" s="49" t="s">
        <v>30</v>
      </c>
      <c r="E90" s="74">
        <v>2750</v>
      </c>
      <c r="F90" s="122"/>
      <c r="G90" s="67" t="s">
        <v>98</v>
      </c>
      <c r="H90" s="102" t="s">
        <v>164</v>
      </c>
      <c r="I90" s="103" t="s">
        <v>187</v>
      </c>
      <c r="J90" s="60" t="s">
        <v>101</v>
      </c>
      <c r="K90" s="104"/>
      <c r="L90" s="67"/>
      <c r="M90" s="60" t="s">
        <v>33</v>
      </c>
      <c r="N90" s="67">
        <v>72</v>
      </c>
      <c r="O90" s="67" t="s">
        <v>49</v>
      </c>
      <c r="P90" s="21">
        <v>9789965269394</v>
      </c>
      <c r="Q90" s="67">
        <v>360</v>
      </c>
      <c r="R90" s="50" t="s">
        <v>43</v>
      </c>
      <c r="S90" s="50" t="s">
        <v>143</v>
      </c>
      <c r="T90" s="51">
        <v>2024</v>
      </c>
      <c r="U90" s="52">
        <v>4901990000</v>
      </c>
      <c r="V90" s="68" t="s">
        <v>608</v>
      </c>
      <c r="W90" s="81">
        <v>47516</v>
      </c>
      <c r="X90" s="61"/>
      <c r="Y90" s="61"/>
      <c r="Z90" s="105">
        <f t="shared" si="4"/>
        <v>0</v>
      </c>
      <c r="AA90" s="106">
        <f t="shared" si="5"/>
        <v>0</v>
      </c>
    </row>
    <row r="91" spans="2:28" x14ac:dyDescent="0.3">
      <c r="B91" s="80" t="s">
        <v>48</v>
      </c>
      <c r="C91" s="177" t="s">
        <v>277</v>
      </c>
      <c r="D91" s="49" t="s">
        <v>30</v>
      </c>
      <c r="E91" s="74">
        <v>2750</v>
      </c>
      <c r="F91" s="122"/>
      <c r="G91" s="67" t="s">
        <v>98</v>
      </c>
      <c r="H91" s="102" t="s">
        <v>164</v>
      </c>
      <c r="I91" s="103" t="s">
        <v>187</v>
      </c>
      <c r="J91" s="60" t="s">
        <v>101</v>
      </c>
      <c r="K91" s="109" t="s">
        <v>13</v>
      </c>
      <c r="L91" s="67">
        <v>28</v>
      </c>
      <c r="M91" s="60" t="s">
        <v>33</v>
      </c>
      <c r="N91" s="67">
        <v>72</v>
      </c>
      <c r="O91" s="67" t="s">
        <v>49</v>
      </c>
      <c r="P91" s="21">
        <v>9789965626272</v>
      </c>
      <c r="Q91" s="67">
        <v>360</v>
      </c>
      <c r="R91" s="50" t="s">
        <v>35</v>
      </c>
      <c r="S91" s="50" t="s">
        <v>144</v>
      </c>
      <c r="T91" s="51">
        <v>2023</v>
      </c>
      <c r="U91" s="52">
        <v>4901990000</v>
      </c>
      <c r="V91" s="68" t="s">
        <v>608</v>
      </c>
      <c r="W91" s="81">
        <v>47516</v>
      </c>
      <c r="X91" s="61"/>
      <c r="Y91" s="61"/>
      <c r="Z91" s="105">
        <f t="shared" si="4"/>
        <v>0</v>
      </c>
      <c r="AA91" s="106">
        <f t="shared" si="5"/>
        <v>0</v>
      </c>
    </row>
    <row r="92" spans="2:28" x14ac:dyDescent="0.3">
      <c r="B92" s="80" t="s">
        <v>48</v>
      </c>
      <c r="C92" s="177" t="s">
        <v>278</v>
      </c>
      <c r="D92" s="49" t="s">
        <v>30</v>
      </c>
      <c r="E92" s="74">
        <v>2750</v>
      </c>
      <c r="F92" s="122"/>
      <c r="G92" s="67" t="s">
        <v>98</v>
      </c>
      <c r="H92" s="102" t="s">
        <v>164</v>
      </c>
      <c r="I92" s="103" t="s">
        <v>187</v>
      </c>
      <c r="J92" s="60" t="s">
        <v>101</v>
      </c>
      <c r="K92" s="109" t="s">
        <v>13</v>
      </c>
      <c r="L92" s="67">
        <v>28</v>
      </c>
      <c r="M92" s="60" t="s">
        <v>33</v>
      </c>
      <c r="N92" s="67">
        <v>72</v>
      </c>
      <c r="O92" s="67" t="s">
        <v>49</v>
      </c>
      <c r="P92" s="21">
        <v>9789965260605</v>
      </c>
      <c r="Q92" s="67">
        <v>360</v>
      </c>
      <c r="R92" s="50" t="s">
        <v>35</v>
      </c>
      <c r="S92" s="50" t="s">
        <v>144</v>
      </c>
      <c r="T92" s="51">
        <v>2023</v>
      </c>
      <c r="U92" s="52">
        <v>4901990000</v>
      </c>
      <c r="V92" s="68" t="s">
        <v>608</v>
      </c>
      <c r="W92" s="81">
        <v>47516</v>
      </c>
      <c r="X92" s="61"/>
      <c r="Y92" s="61"/>
      <c r="Z92" s="105">
        <f t="shared" si="4"/>
        <v>0</v>
      </c>
      <c r="AA92" s="106">
        <f t="shared" si="5"/>
        <v>0</v>
      </c>
    </row>
    <row r="93" spans="2:28" x14ac:dyDescent="0.3">
      <c r="B93" s="80" t="s">
        <v>48</v>
      </c>
      <c r="C93" s="177" t="s">
        <v>279</v>
      </c>
      <c r="D93" s="49" t="s">
        <v>30</v>
      </c>
      <c r="E93" s="74">
        <v>2750</v>
      </c>
      <c r="F93" s="122"/>
      <c r="G93" s="67" t="s">
        <v>97</v>
      </c>
      <c r="H93" s="102" t="s">
        <v>164</v>
      </c>
      <c r="I93" s="103" t="s">
        <v>187</v>
      </c>
      <c r="J93" s="60" t="s">
        <v>101</v>
      </c>
      <c r="K93" s="109" t="s">
        <v>13</v>
      </c>
      <c r="L93" s="67">
        <v>28</v>
      </c>
      <c r="M93" s="60" t="s">
        <v>33</v>
      </c>
      <c r="N93" s="67">
        <v>72</v>
      </c>
      <c r="O93" s="67" t="s">
        <v>49</v>
      </c>
      <c r="P93" s="21">
        <v>9789965269479</v>
      </c>
      <c r="Q93" s="67">
        <v>360</v>
      </c>
      <c r="R93" s="50" t="s">
        <v>35</v>
      </c>
      <c r="S93" s="50" t="s">
        <v>144</v>
      </c>
      <c r="T93" s="51">
        <v>2023</v>
      </c>
      <c r="U93" s="52">
        <v>4901990000</v>
      </c>
      <c r="V93" s="68" t="s">
        <v>608</v>
      </c>
      <c r="W93" s="81">
        <v>47516</v>
      </c>
      <c r="X93" s="61"/>
      <c r="Y93" s="61"/>
      <c r="Z93" s="105">
        <f t="shared" si="4"/>
        <v>0</v>
      </c>
      <c r="AA93" s="106">
        <f t="shared" si="5"/>
        <v>0</v>
      </c>
    </row>
    <row r="94" spans="2:28" x14ac:dyDescent="0.3">
      <c r="B94" s="80" t="s">
        <v>48</v>
      </c>
      <c r="C94" s="177" t="s">
        <v>280</v>
      </c>
      <c r="D94" s="49" t="s">
        <v>30</v>
      </c>
      <c r="E94" s="74">
        <v>2750</v>
      </c>
      <c r="F94" s="122"/>
      <c r="G94" s="67" t="s">
        <v>97</v>
      </c>
      <c r="H94" s="102" t="s">
        <v>164</v>
      </c>
      <c r="I94" s="103" t="s">
        <v>187</v>
      </c>
      <c r="J94" s="60" t="s">
        <v>101</v>
      </c>
      <c r="K94" s="57" t="s">
        <v>13</v>
      </c>
      <c r="L94" s="67">
        <v>28</v>
      </c>
      <c r="M94" s="60" t="s">
        <v>33</v>
      </c>
      <c r="N94" s="67">
        <v>72</v>
      </c>
      <c r="O94" s="67" t="s">
        <v>49</v>
      </c>
      <c r="P94" s="21">
        <v>9789965543654</v>
      </c>
      <c r="Q94" s="67">
        <v>360</v>
      </c>
      <c r="R94" s="50" t="s">
        <v>35</v>
      </c>
      <c r="S94" s="50" t="s">
        <v>144</v>
      </c>
      <c r="T94" s="51">
        <v>2023</v>
      </c>
      <c r="U94" s="52">
        <v>4901990000</v>
      </c>
      <c r="V94" s="68" t="s">
        <v>608</v>
      </c>
      <c r="W94" s="81">
        <v>47516</v>
      </c>
      <c r="X94" s="61"/>
      <c r="Y94" s="105"/>
      <c r="Z94" s="105">
        <f t="shared" si="4"/>
        <v>0</v>
      </c>
      <c r="AA94" s="106">
        <f t="shared" si="5"/>
        <v>0</v>
      </c>
    </row>
    <row r="95" spans="2:28" x14ac:dyDescent="0.3">
      <c r="B95" s="80" t="s">
        <v>48</v>
      </c>
      <c r="C95" s="177" t="s">
        <v>281</v>
      </c>
      <c r="D95" s="49" t="s">
        <v>30</v>
      </c>
      <c r="E95" s="74">
        <v>2750</v>
      </c>
      <c r="F95" s="122"/>
      <c r="G95" s="67" t="s">
        <v>98</v>
      </c>
      <c r="H95" s="102" t="s">
        <v>164</v>
      </c>
      <c r="I95" s="103" t="s">
        <v>187</v>
      </c>
      <c r="J95" s="60" t="s">
        <v>101</v>
      </c>
      <c r="K95" s="109" t="s">
        <v>13</v>
      </c>
      <c r="L95" s="67">
        <v>28</v>
      </c>
      <c r="M95" s="60" t="s">
        <v>33</v>
      </c>
      <c r="N95" s="67">
        <v>72</v>
      </c>
      <c r="O95" s="67" t="s">
        <v>49</v>
      </c>
      <c r="P95" s="21">
        <v>9786013350639</v>
      </c>
      <c r="Q95" s="67">
        <v>360</v>
      </c>
      <c r="R95" s="50" t="s">
        <v>35</v>
      </c>
      <c r="S95" s="50" t="s">
        <v>144</v>
      </c>
      <c r="T95" s="51">
        <v>2023</v>
      </c>
      <c r="U95" s="52">
        <v>4901990000</v>
      </c>
      <c r="V95" s="68" t="s">
        <v>608</v>
      </c>
      <c r="W95" s="81">
        <v>47516</v>
      </c>
      <c r="Y95" s="61"/>
      <c r="Z95" s="105">
        <f t="shared" si="4"/>
        <v>0</v>
      </c>
      <c r="AA95" s="106">
        <f t="shared" si="5"/>
        <v>0</v>
      </c>
      <c r="AB95" s="106"/>
    </row>
    <row r="96" spans="2:28" x14ac:dyDescent="0.3">
      <c r="B96" s="80" t="s">
        <v>48</v>
      </c>
      <c r="C96" s="177" t="s">
        <v>595</v>
      </c>
      <c r="D96" s="49" t="s">
        <v>30</v>
      </c>
      <c r="E96" s="74">
        <v>2750</v>
      </c>
      <c r="F96" s="122"/>
      <c r="G96" s="67" t="s">
        <v>98</v>
      </c>
      <c r="H96" s="102" t="s">
        <v>164</v>
      </c>
      <c r="I96" s="103" t="s">
        <v>187</v>
      </c>
      <c r="J96" s="60" t="s">
        <v>101</v>
      </c>
      <c r="K96" s="104" t="s">
        <v>13</v>
      </c>
      <c r="L96" s="67">
        <v>28</v>
      </c>
      <c r="M96" s="60" t="s">
        <v>33</v>
      </c>
      <c r="N96" s="67">
        <v>72</v>
      </c>
      <c r="O96" s="67" t="s">
        <v>49</v>
      </c>
      <c r="P96" s="21">
        <v>9789965265716</v>
      </c>
      <c r="Q96" s="67">
        <v>360</v>
      </c>
      <c r="R96" s="50" t="s">
        <v>35</v>
      </c>
      <c r="S96" s="50" t="s">
        <v>144</v>
      </c>
      <c r="T96" s="51">
        <v>2023</v>
      </c>
      <c r="U96" s="52">
        <v>4901990000</v>
      </c>
      <c r="V96" s="68" t="s">
        <v>608</v>
      </c>
      <c r="W96" s="81">
        <v>47516</v>
      </c>
      <c r="X96" s="61"/>
      <c r="Y96" s="61"/>
      <c r="Z96" s="105">
        <f t="shared" si="4"/>
        <v>0</v>
      </c>
      <c r="AA96" s="106">
        <f t="shared" si="5"/>
        <v>0</v>
      </c>
    </row>
    <row r="97" spans="2:27" x14ac:dyDescent="0.3">
      <c r="B97" s="80" t="s">
        <v>48</v>
      </c>
      <c r="C97" s="177" t="s">
        <v>282</v>
      </c>
      <c r="D97" s="49" t="s">
        <v>30</v>
      </c>
      <c r="E97" s="74">
        <v>2750</v>
      </c>
      <c r="F97" s="122"/>
      <c r="G97" s="67" t="s">
        <v>98</v>
      </c>
      <c r="H97" s="102" t="s">
        <v>164</v>
      </c>
      <c r="I97" s="103" t="s">
        <v>187</v>
      </c>
      <c r="J97" s="60" t="s">
        <v>101</v>
      </c>
      <c r="K97" s="57" t="s">
        <v>13</v>
      </c>
      <c r="L97" s="67">
        <v>28</v>
      </c>
      <c r="M97" s="60" t="s">
        <v>33</v>
      </c>
      <c r="N97" s="67">
        <v>72</v>
      </c>
      <c r="O97" s="67" t="s">
        <v>49</v>
      </c>
      <c r="P97" s="21">
        <v>9789965243678</v>
      </c>
      <c r="Q97" s="67">
        <v>360</v>
      </c>
      <c r="R97" s="50" t="s">
        <v>35</v>
      </c>
      <c r="S97" s="50" t="s">
        <v>144</v>
      </c>
      <c r="T97" s="51">
        <v>2023</v>
      </c>
      <c r="U97" s="52">
        <v>4901990000</v>
      </c>
      <c r="V97" s="68" t="s">
        <v>608</v>
      </c>
      <c r="W97" s="81">
        <v>47516</v>
      </c>
      <c r="X97" s="61"/>
      <c r="Y97" s="61"/>
      <c r="Z97" s="105">
        <f t="shared" si="4"/>
        <v>0</v>
      </c>
      <c r="AA97" s="106">
        <f t="shared" si="5"/>
        <v>0</v>
      </c>
    </row>
    <row r="98" spans="2:27" x14ac:dyDescent="0.3">
      <c r="B98" s="80" t="s">
        <v>48</v>
      </c>
      <c r="C98" s="177" t="s">
        <v>283</v>
      </c>
      <c r="D98" s="49" t="s">
        <v>30</v>
      </c>
      <c r="E98" s="74">
        <v>2750</v>
      </c>
      <c r="F98" s="122"/>
      <c r="G98" s="67" t="s">
        <v>97</v>
      </c>
      <c r="H98" s="102" t="s">
        <v>164</v>
      </c>
      <c r="I98" s="103" t="s">
        <v>187</v>
      </c>
      <c r="J98" s="60" t="s">
        <v>101</v>
      </c>
      <c r="K98" s="109" t="s">
        <v>13</v>
      </c>
      <c r="L98" s="67">
        <v>28</v>
      </c>
      <c r="M98" s="60" t="s">
        <v>33</v>
      </c>
      <c r="N98" s="67">
        <v>72</v>
      </c>
      <c r="O98" s="67" t="s">
        <v>49</v>
      </c>
      <c r="P98" s="21">
        <v>9789965262197</v>
      </c>
      <c r="Q98" s="67">
        <v>360</v>
      </c>
      <c r="R98" s="50" t="s">
        <v>35</v>
      </c>
      <c r="S98" s="50" t="s">
        <v>144</v>
      </c>
      <c r="T98" s="51">
        <v>2023</v>
      </c>
      <c r="U98" s="52">
        <v>4901990000</v>
      </c>
      <c r="V98" s="68" t="s">
        <v>608</v>
      </c>
      <c r="W98" s="81">
        <v>47516</v>
      </c>
      <c r="X98" s="61"/>
      <c r="Y98" s="61"/>
      <c r="Z98" s="105">
        <f t="shared" si="4"/>
        <v>0</v>
      </c>
      <c r="AA98" s="106">
        <f t="shared" si="5"/>
        <v>0</v>
      </c>
    </row>
    <row r="99" spans="2:27" x14ac:dyDescent="0.3">
      <c r="B99" s="89" t="s">
        <v>123</v>
      </c>
      <c r="C99" s="53" t="s">
        <v>578</v>
      </c>
      <c r="D99" s="49" t="s">
        <v>30</v>
      </c>
      <c r="E99" s="46">
        <v>1650</v>
      </c>
      <c r="F99" s="122"/>
      <c r="G99" s="67" t="s">
        <v>97</v>
      </c>
      <c r="H99" s="102"/>
      <c r="I99" s="103" t="s">
        <v>187</v>
      </c>
      <c r="J99" s="60" t="s">
        <v>101</v>
      </c>
      <c r="K99" s="123" t="s">
        <v>13</v>
      </c>
      <c r="L99" s="67"/>
      <c r="M99" s="60" t="s">
        <v>26</v>
      </c>
      <c r="N99" s="67">
        <v>48</v>
      </c>
      <c r="O99" s="67" t="s">
        <v>593</v>
      </c>
      <c r="P99" s="21">
        <v>9786013351483</v>
      </c>
      <c r="Q99" s="67"/>
      <c r="R99" s="50" t="s">
        <v>43</v>
      </c>
      <c r="S99" s="50" t="s">
        <v>143</v>
      </c>
      <c r="T99" s="51">
        <v>2024</v>
      </c>
      <c r="U99" s="52">
        <v>4901990000</v>
      </c>
      <c r="V99" s="68" t="s">
        <v>608</v>
      </c>
      <c r="W99" s="81">
        <v>47516</v>
      </c>
      <c r="X99" s="61"/>
      <c r="Y99" s="61"/>
      <c r="Z99" s="105">
        <f t="shared" si="4"/>
        <v>0</v>
      </c>
      <c r="AA99" s="106">
        <f t="shared" si="5"/>
        <v>0</v>
      </c>
    </row>
    <row r="100" spans="2:27" x14ac:dyDescent="0.3">
      <c r="B100" s="89" t="s">
        <v>123</v>
      </c>
      <c r="C100" s="53" t="s">
        <v>579</v>
      </c>
      <c r="D100" s="49" t="s">
        <v>30</v>
      </c>
      <c r="E100" s="46">
        <v>2250</v>
      </c>
      <c r="F100" s="122"/>
      <c r="G100" s="67" t="s">
        <v>97</v>
      </c>
      <c r="H100" s="102"/>
      <c r="I100" s="103" t="s">
        <v>187</v>
      </c>
      <c r="J100" s="60" t="s">
        <v>101</v>
      </c>
      <c r="K100" s="104" t="s">
        <v>13</v>
      </c>
      <c r="L100" s="49"/>
      <c r="M100" s="60" t="s">
        <v>26</v>
      </c>
      <c r="N100" s="49">
        <v>72</v>
      </c>
      <c r="O100" s="49" t="s">
        <v>580</v>
      </c>
      <c r="P100" s="21">
        <v>9789965262500</v>
      </c>
      <c r="Q100" s="67">
        <v>120</v>
      </c>
      <c r="R100" s="50" t="s">
        <v>118</v>
      </c>
      <c r="S100" s="50" t="s">
        <v>143</v>
      </c>
      <c r="T100" s="51">
        <v>2023</v>
      </c>
      <c r="U100" s="52">
        <v>4901990000</v>
      </c>
      <c r="V100" s="68" t="s">
        <v>608</v>
      </c>
      <c r="W100" s="81">
        <v>47516</v>
      </c>
      <c r="X100" s="61"/>
      <c r="Y100" s="61"/>
      <c r="Z100" s="105">
        <f t="shared" si="4"/>
        <v>0</v>
      </c>
      <c r="AA100" s="106">
        <f t="shared" si="5"/>
        <v>0</v>
      </c>
    </row>
    <row r="101" spans="2:27" x14ac:dyDescent="0.3">
      <c r="B101" s="89" t="s">
        <v>123</v>
      </c>
      <c r="C101" s="53" t="s">
        <v>60</v>
      </c>
      <c r="D101" s="49" t="s">
        <v>32</v>
      </c>
      <c r="E101" s="46">
        <v>400</v>
      </c>
      <c r="F101" s="122"/>
      <c r="G101" s="67" t="s">
        <v>97</v>
      </c>
      <c r="H101" s="102"/>
      <c r="I101" s="103" t="s">
        <v>187</v>
      </c>
      <c r="J101" s="60" t="s">
        <v>107</v>
      </c>
      <c r="K101" s="111" t="s">
        <v>13</v>
      </c>
      <c r="L101" s="49">
        <v>50</v>
      </c>
      <c r="M101" s="60" t="s">
        <v>26</v>
      </c>
      <c r="N101" s="49">
        <v>48</v>
      </c>
      <c r="O101" s="49" t="s">
        <v>61</v>
      </c>
      <c r="P101" s="21">
        <v>9789965269264</v>
      </c>
      <c r="Q101" s="67">
        <v>100</v>
      </c>
      <c r="R101" s="25" t="s">
        <v>43</v>
      </c>
      <c r="S101" s="50" t="s">
        <v>143</v>
      </c>
      <c r="T101" s="51">
        <v>2016</v>
      </c>
      <c r="U101" s="52">
        <v>4901990000</v>
      </c>
      <c r="V101" s="68" t="s">
        <v>608</v>
      </c>
      <c r="W101" s="81">
        <v>47516</v>
      </c>
      <c r="X101" s="61"/>
      <c r="Y101" s="61"/>
      <c r="Z101" s="105">
        <f t="shared" si="4"/>
        <v>0</v>
      </c>
      <c r="AA101" s="106">
        <f t="shared" si="5"/>
        <v>0</v>
      </c>
    </row>
    <row r="102" spans="2:27" x14ac:dyDescent="0.3">
      <c r="B102" s="89" t="s">
        <v>123</v>
      </c>
      <c r="C102" s="53" t="s">
        <v>79</v>
      </c>
      <c r="D102" s="49" t="s">
        <v>32</v>
      </c>
      <c r="E102" s="46">
        <v>525</v>
      </c>
      <c r="F102" s="122"/>
      <c r="G102" s="67" t="s">
        <v>97</v>
      </c>
      <c r="H102" s="102"/>
      <c r="I102" s="103" t="s">
        <v>187</v>
      </c>
      <c r="J102" s="60" t="s">
        <v>107</v>
      </c>
      <c r="K102" s="111" t="s">
        <v>13</v>
      </c>
      <c r="L102" s="49">
        <v>10</v>
      </c>
      <c r="M102" s="48" t="s">
        <v>33</v>
      </c>
      <c r="N102" s="49">
        <v>72</v>
      </c>
      <c r="O102" s="49" t="s">
        <v>78</v>
      </c>
      <c r="P102" s="21">
        <v>9789965262517</v>
      </c>
      <c r="Q102" s="67">
        <v>422</v>
      </c>
      <c r="R102" s="50" t="s">
        <v>50</v>
      </c>
      <c r="S102" s="64" t="s">
        <v>143</v>
      </c>
      <c r="T102" s="51" t="s">
        <v>51</v>
      </c>
      <c r="U102" s="52">
        <v>4901990000</v>
      </c>
      <c r="V102" s="68" t="s">
        <v>608</v>
      </c>
      <c r="W102" s="81">
        <v>47516</v>
      </c>
      <c r="X102" s="61"/>
      <c r="Y102" s="61"/>
      <c r="Z102" s="105">
        <f t="shared" si="4"/>
        <v>0</v>
      </c>
      <c r="AA102" s="106">
        <f t="shared" si="5"/>
        <v>0</v>
      </c>
    </row>
    <row r="103" spans="2:27" x14ac:dyDescent="0.3">
      <c r="B103" s="89" t="s">
        <v>123</v>
      </c>
      <c r="C103" s="53" t="s">
        <v>64</v>
      </c>
      <c r="D103" s="49" t="s">
        <v>30</v>
      </c>
      <c r="E103" s="46">
        <v>400</v>
      </c>
      <c r="F103" s="122"/>
      <c r="G103" s="67" t="s">
        <v>97</v>
      </c>
      <c r="H103" s="102"/>
      <c r="I103" s="103" t="s">
        <v>187</v>
      </c>
      <c r="J103" s="60" t="s">
        <v>107</v>
      </c>
      <c r="K103" s="111" t="s">
        <v>13</v>
      </c>
      <c r="L103" s="49">
        <v>50</v>
      </c>
      <c r="M103" s="60" t="s">
        <v>26</v>
      </c>
      <c r="N103" s="67">
        <v>48</v>
      </c>
      <c r="O103" s="67" t="s">
        <v>61</v>
      </c>
      <c r="P103" s="21">
        <v>9789965269288</v>
      </c>
      <c r="Q103" s="67">
        <v>90</v>
      </c>
      <c r="R103" s="25" t="s">
        <v>43</v>
      </c>
      <c r="S103" s="50" t="s">
        <v>143</v>
      </c>
      <c r="T103" s="51">
        <v>2016</v>
      </c>
      <c r="U103" s="52">
        <v>4901990000</v>
      </c>
      <c r="V103" s="68" t="s">
        <v>608</v>
      </c>
      <c r="W103" s="81">
        <v>47516</v>
      </c>
      <c r="X103" s="61"/>
      <c r="Y103" s="61"/>
      <c r="Z103" s="105">
        <f t="shared" si="4"/>
        <v>0</v>
      </c>
      <c r="AA103" s="106">
        <f t="shared" si="5"/>
        <v>0</v>
      </c>
    </row>
    <row r="104" spans="2:27" ht="26.4" x14ac:dyDescent="0.3">
      <c r="B104" s="80" t="s">
        <v>165</v>
      </c>
      <c r="C104" s="47" t="s">
        <v>308</v>
      </c>
      <c r="D104" s="69" t="s">
        <v>30</v>
      </c>
      <c r="E104" s="74">
        <v>2250</v>
      </c>
      <c r="F104" s="122"/>
      <c r="G104" s="67" t="s">
        <v>98</v>
      </c>
      <c r="H104" s="102" t="s">
        <v>164</v>
      </c>
      <c r="I104" s="103" t="s">
        <v>187</v>
      </c>
      <c r="J104" s="60" t="s">
        <v>102</v>
      </c>
      <c r="K104" s="112" t="s">
        <v>13</v>
      </c>
      <c r="L104" s="69">
        <v>34</v>
      </c>
      <c r="M104" s="64" t="s">
        <v>33</v>
      </c>
      <c r="N104" s="69">
        <v>88</v>
      </c>
      <c r="O104" s="69" t="s">
        <v>52</v>
      </c>
      <c r="P104" s="59">
        <v>9789965265495</v>
      </c>
      <c r="Q104" s="69">
        <v>410</v>
      </c>
      <c r="R104" s="64" t="s">
        <v>35</v>
      </c>
      <c r="S104" s="88" t="s">
        <v>144</v>
      </c>
      <c r="T104" s="63">
        <v>2023</v>
      </c>
      <c r="U104" s="62">
        <v>4901910000</v>
      </c>
      <c r="V104" s="68" t="s">
        <v>608</v>
      </c>
      <c r="W104" s="81">
        <v>47516</v>
      </c>
      <c r="X104" s="61"/>
      <c r="Y104" s="61"/>
      <c r="Z104" s="105">
        <f t="shared" si="4"/>
        <v>0</v>
      </c>
      <c r="AA104" s="106">
        <f t="shared" si="5"/>
        <v>0</v>
      </c>
    </row>
    <row r="105" spans="2:27" ht="26.4" x14ac:dyDescent="0.3">
      <c r="B105" s="126" t="s">
        <v>165</v>
      </c>
      <c r="C105" s="189" t="s">
        <v>305</v>
      </c>
      <c r="D105" s="49" t="s">
        <v>30</v>
      </c>
      <c r="E105" s="74">
        <v>2250</v>
      </c>
      <c r="F105" s="122"/>
      <c r="G105" s="67" t="s">
        <v>98</v>
      </c>
      <c r="H105" s="102" t="s">
        <v>164</v>
      </c>
      <c r="I105" s="103" t="s">
        <v>187</v>
      </c>
      <c r="J105" s="60" t="s">
        <v>102</v>
      </c>
      <c r="K105" s="108" t="s">
        <v>13</v>
      </c>
      <c r="L105" s="69">
        <v>50</v>
      </c>
      <c r="M105" s="64" t="s">
        <v>26</v>
      </c>
      <c r="N105" s="69">
        <v>88</v>
      </c>
      <c r="O105" s="69" t="s">
        <v>52</v>
      </c>
      <c r="P105" s="116">
        <v>9789965265327</v>
      </c>
      <c r="Q105" s="69">
        <v>410</v>
      </c>
      <c r="R105" s="25" t="s">
        <v>43</v>
      </c>
      <c r="S105" s="64" t="s">
        <v>143</v>
      </c>
      <c r="T105" s="51">
        <v>2025</v>
      </c>
      <c r="U105" s="62">
        <v>4901910000</v>
      </c>
      <c r="V105" s="68" t="s">
        <v>608</v>
      </c>
      <c r="W105" s="81">
        <v>47516</v>
      </c>
      <c r="X105" s="61"/>
      <c r="Y105" s="61"/>
      <c r="Z105" s="105">
        <f t="shared" si="4"/>
        <v>0</v>
      </c>
      <c r="AA105" s="106">
        <f t="shared" si="5"/>
        <v>0</v>
      </c>
    </row>
    <row r="106" spans="2:27" ht="26.4" x14ac:dyDescent="0.3">
      <c r="B106" s="126" t="s">
        <v>165</v>
      </c>
      <c r="C106" s="189" t="s">
        <v>606</v>
      </c>
      <c r="D106" s="49" t="s">
        <v>30</v>
      </c>
      <c r="E106" s="74">
        <v>2250</v>
      </c>
      <c r="F106" s="122"/>
      <c r="G106" s="67" t="s">
        <v>98</v>
      </c>
      <c r="H106" s="102" t="s">
        <v>164</v>
      </c>
      <c r="I106" s="103" t="s">
        <v>187</v>
      </c>
      <c r="J106" s="60" t="s">
        <v>102</v>
      </c>
      <c r="K106" s="108" t="s">
        <v>13</v>
      </c>
      <c r="L106" s="69">
        <v>50</v>
      </c>
      <c r="M106" s="64" t="s">
        <v>26</v>
      </c>
      <c r="N106" s="69">
        <v>88</v>
      </c>
      <c r="O106" s="69" t="s">
        <v>52</v>
      </c>
      <c r="P106" s="116">
        <v>9789965265303</v>
      </c>
      <c r="Q106" s="69">
        <v>410</v>
      </c>
      <c r="R106" s="25" t="s">
        <v>43</v>
      </c>
      <c r="S106" s="64" t="s">
        <v>143</v>
      </c>
      <c r="T106" s="51">
        <v>2025</v>
      </c>
      <c r="U106" s="62">
        <v>4901910000</v>
      </c>
      <c r="V106" s="68" t="s">
        <v>608</v>
      </c>
      <c r="W106" s="81">
        <v>47516</v>
      </c>
      <c r="X106" s="61"/>
      <c r="Y106" s="61"/>
      <c r="Z106" s="105">
        <f t="shared" si="4"/>
        <v>0</v>
      </c>
      <c r="AA106" s="106">
        <f t="shared" si="5"/>
        <v>0</v>
      </c>
    </row>
    <row r="107" spans="2:27" ht="26.4" x14ac:dyDescent="0.3">
      <c r="B107" s="80" t="s">
        <v>165</v>
      </c>
      <c r="C107" s="47" t="s">
        <v>324</v>
      </c>
      <c r="D107" s="69" t="s">
        <v>30</v>
      </c>
      <c r="E107" s="74">
        <v>2250</v>
      </c>
      <c r="F107" s="122"/>
      <c r="G107" s="67" t="s">
        <v>98</v>
      </c>
      <c r="H107" s="102" t="s">
        <v>164</v>
      </c>
      <c r="I107" s="103" t="s">
        <v>187</v>
      </c>
      <c r="J107" s="60" t="s">
        <v>102</v>
      </c>
      <c r="K107" s="104" t="s">
        <v>13</v>
      </c>
      <c r="L107" s="69">
        <v>50</v>
      </c>
      <c r="M107" s="64" t="s">
        <v>26</v>
      </c>
      <c r="N107" s="69">
        <v>88</v>
      </c>
      <c r="O107" s="69" t="s">
        <v>52</v>
      </c>
      <c r="P107" s="59">
        <v>9789965265778</v>
      </c>
      <c r="Q107" s="69">
        <v>410</v>
      </c>
      <c r="R107" s="64" t="s">
        <v>35</v>
      </c>
      <c r="S107" s="88" t="s">
        <v>144</v>
      </c>
      <c r="T107" s="63">
        <v>2023</v>
      </c>
      <c r="U107" s="62">
        <v>4901910000</v>
      </c>
      <c r="V107" s="68" t="s">
        <v>608</v>
      </c>
      <c r="W107" s="81">
        <v>47516</v>
      </c>
      <c r="X107" s="61"/>
      <c r="Y107" s="61"/>
      <c r="Z107" s="105">
        <f t="shared" si="4"/>
        <v>0</v>
      </c>
      <c r="AA107" s="106">
        <f t="shared" si="5"/>
        <v>0</v>
      </c>
    </row>
    <row r="108" spans="2:27" ht="26.4" x14ac:dyDescent="0.3">
      <c r="B108" s="80" t="s">
        <v>165</v>
      </c>
      <c r="C108" s="47" t="s">
        <v>373</v>
      </c>
      <c r="D108" s="69" t="s">
        <v>30</v>
      </c>
      <c r="E108" s="74">
        <v>2250</v>
      </c>
      <c r="F108" s="122"/>
      <c r="G108" s="67" t="s">
        <v>98</v>
      </c>
      <c r="H108" s="102" t="s">
        <v>164</v>
      </c>
      <c r="I108" s="103" t="s">
        <v>187</v>
      </c>
      <c r="J108" s="60" t="s">
        <v>102</v>
      </c>
      <c r="K108" s="104" t="s">
        <v>13</v>
      </c>
      <c r="L108" s="69">
        <v>50</v>
      </c>
      <c r="M108" s="64" t="s">
        <v>26</v>
      </c>
      <c r="N108" s="69">
        <v>88</v>
      </c>
      <c r="O108" s="69" t="s">
        <v>52</v>
      </c>
      <c r="P108" s="59">
        <v>9789965265310</v>
      </c>
      <c r="Q108" s="69">
        <v>410</v>
      </c>
      <c r="R108" s="64" t="s">
        <v>35</v>
      </c>
      <c r="S108" s="88" t="s">
        <v>144</v>
      </c>
      <c r="T108" s="63">
        <v>2023</v>
      </c>
      <c r="U108" s="62">
        <v>4901910000</v>
      </c>
      <c r="V108" s="68" t="s">
        <v>608</v>
      </c>
      <c r="W108" s="81">
        <v>47516</v>
      </c>
      <c r="X108" s="61"/>
      <c r="Y108" s="61"/>
      <c r="Z108" s="105">
        <f t="shared" si="4"/>
        <v>0</v>
      </c>
      <c r="AA108" s="106">
        <f t="shared" si="5"/>
        <v>0</v>
      </c>
    </row>
    <row r="109" spans="2:27" ht="26.4" x14ac:dyDescent="0.3">
      <c r="B109" s="80" t="s">
        <v>165</v>
      </c>
      <c r="C109" s="113" t="s">
        <v>167</v>
      </c>
      <c r="D109" s="69" t="s">
        <v>30</v>
      </c>
      <c r="E109" s="74">
        <v>2250</v>
      </c>
      <c r="F109" s="122"/>
      <c r="G109" s="67" t="s">
        <v>98</v>
      </c>
      <c r="H109" s="102" t="s">
        <v>164</v>
      </c>
      <c r="I109" s="103" t="s">
        <v>187</v>
      </c>
      <c r="J109" s="60" t="s">
        <v>102</v>
      </c>
      <c r="K109" s="109" t="s">
        <v>13</v>
      </c>
      <c r="L109" s="69">
        <v>20</v>
      </c>
      <c r="M109" s="64" t="s">
        <v>26</v>
      </c>
      <c r="N109" s="69">
        <v>88</v>
      </c>
      <c r="O109" s="69" t="s">
        <v>52</v>
      </c>
      <c r="P109" s="114">
        <v>9789965266058</v>
      </c>
      <c r="Q109" s="69">
        <v>410</v>
      </c>
      <c r="R109" s="64" t="s">
        <v>35</v>
      </c>
      <c r="S109" s="88" t="s">
        <v>144</v>
      </c>
      <c r="T109" s="63">
        <v>2023</v>
      </c>
      <c r="U109" s="62">
        <v>4901910000</v>
      </c>
      <c r="V109" s="68" t="s">
        <v>608</v>
      </c>
      <c r="W109" s="81">
        <v>47516</v>
      </c>
      <c r="X109" s="61"/>
      <c r="Y109" s="61"/>
      <c r="Z109" s="105">
        <f t="shared" si="4"/>
        <v>0</v>
      </c>
      <c r="AA109" s="106">
        <f t="shared" si="5"/>
        <v>0</v>
      </c>
    </row>
    <row r="110" spans="2:27" ht="26.4" x14ac:dyDescent="0.3">
      <c r="B110" s="80" t="s">
        <v>165</v>
      </c>
      <c r="C110" s="113" t="s">
        <v>166</v>
      </c>
      <c r="D110" s="69" t="s">
        <v>30</v>
      </c>
      <c r="E110" s="74">
        <v>2250</v>
      </c>
      <c r="F110" s="122"/>
      <c r="G110" s="67" t="s">
        <v>98</v>
      </c>
      <c r="H110" s="102" t="s">
        <v>164</v>
      </c>
      <c r="I110" s="103" t="s">
        <v>187</v>
      </c>
      <c r="J110" s="60" t="s">
        <v>102</v>
      </c>
      <c r="K110" s="108" t="s">
        <v>13</v>
      </c>
      <c r="L110" s="69">
        <v>20</v>
      </c>
      <c r="M110" s="64" t="s">
        <v>26</v>
      </c>
      <c r="N110" s="69">
        <v>88</v>
      </c>
      <c r="O110" s="69" t="s">
        <v>52</v>
      </c>
      <c r="P110" s="114">
        <v>9789965265471</v>
      </c>
      <c r="Q110" s="69">
        <v>410</v>
      </c>
      <c r="R110" s="64" t="s">
        <v>35</v>
      </c>
      <c r="S110" s="88" t="s">
        <v>144</v>
      </c>
      <c r="T110" s="63">
        <v>2023</v>
      </c>
      <c r="U110" s="62">
        <v>4901910000</v>
      </c>
      <c r="V110" s="68" t="s">
        <v>608</v>
      </c>
      <c r="W110" s="81">
        <v>47516</v>
      </c>
      <c r="X110" s="61"/>
      <c r="Y110" s="61"/>
      <c r="Z110" s="105">
        <f t="shared" si="4"/>
        <v>0</v>
      </c>
      <c r="AA110" s="106">
        <f t="shared" si="5"/>
        <v>0</v>
      </c>
    </row>
    <row r="111" spans="2:27" ht="31.2" x14ac:dyDescent="0.3">
      <c r="B111" s="89" t="s">
        <v>123</v>
      </c>
      <c r="C111" s="53" t="s">
        <v>58</v>
      </c>
      <c r="D111" s="49" t="s">
        <v>30</v>
      </c>
      <c r="E111" s="46">
        <v>315</v>
      </c>
      <c r="F111" s="122"/>
      <c r="G111" s="67" t="s">
        <v>97</v>
      </c>
      <c r="H111" s="102"/>
      <c r="I111" s="103" t="s">
        <v>187</v>
      </c>
      <c r="J111" s="60" t="s">
        <v>109</v>
      </c>
      <c r="K111" s="111" t="s">
        <v>13</v>
      </c>
      <c r="L111" s="67">
        <v>25</v>
      </c>
      <c r="M111" s="60" t="s">
        <v>26</v>
      </c>
      <c r="N111" s="67">
        <v>24</v>
      </c>
      <c r="O111" s="67" t="s">
        <v>59</v>
      </c>
      <c r="P111" s="21">
        <v>9789965268854</v>
      </c>
      <c r="Q111" s="67">
        <v>113</v>
      </c>
      <c r="R111" s="50" t="s">
        <v>43</v>
      </c>
      <c r="S111" s="50" t="s">
        <v>143</v>
      </c>
      <c r="T111" s="51">
        <v>2015</v>
      </c>
      <c r="U111" s="52">
        <v>4903000000</v>
      </c>
      <c r="V111" s="68" t="s">
        <v>316</v>
      </c>
      <c r="W111" s="81">
        <v>47050</v>
      </c>
      <c r="X111" s="61"/>
      <c r="Y111" s="61"/>
      <c r="Z111" s="105">
        <f t="shared" si="4"/>
        <v>0</v>
      </c>
      <c r="AA111" s="106">
        <f t="shared" si="5"/>
        <v>0</v>
      </c>
    </row>
    <row r="112" spans="2:27" ht="26.4" x14ac:dyDescent="0.3">
      <c r="B112" s="80" t="s">
        <v>165</v>
      </c>
      <c r="C112" s="113" t="s">
        <v>168</v>
      </c>
      <c r="D112" s="69" t="s">
        <v>30</v>
      </c>
      <c r="E112" s="74">
        <v>2250</v>
      </c>
      <c r="F112" s="122"/>
      <c r="G112" s="67" t="s">
        <v>98</v>
      </c>
      <c r="H112" s="102" t="s">
        <v>164</v>
      </c>
      <c r="I112" s="103" t="s">
        <v>187</v>
      </c>
      <c r="J112" s="60" t="s">
        <v>102</v>
      </c>
      <c r="K112" s="104" t="s">
        <v>13</v>
      </c>
      <c r="L112" s="69">
        <v>20</v>
      </c>
      <c r="M112" s="64" t="s">
        <v>26</v>
      </c>
      <c r="N112" s="69">
        <v>88</v>
      </c>
      <c r="O112" s="69" t="s">
        <v>52</v>
      </c>
      <c r="P112" s="114">
        <v>9789965265501</v>
      </c>
      <c r="Q112" s="69">
        <v>410</v>
      </c>
      <c r="R112" s="64" t="s">
        <v>35</v>
      </c>
      <c r="S112" s="88" t="s">
        <v>144</v>
      </c>
      <c r="T112" s="63">
        <v>2023</v>
      </c>
      <c r="U112" s="62">
        <v>4901910000</v>
      </c>
      <c r="V112" s="68" t="s">
        <v>608</v>
      </c>
      <c r="W112" s="81">
        <v>47516</v>
      </c>
      <c r="X112" s="61"/>
      <c r="Y112" s="61"/>
      <c r="Z112" s="105">
        <f t="shared" si="4"/>
        <v>0</v>
      </c>
      <c r="AA112" s="106">
        <f t="shared" si="5"/>
        <v>0</v>
      </c>
    </row>
    <row r="113" spans="2:27" ht="26.4" x14ac:dyDescent="0.3">
      <c r="B113" s="80" t="s">
        <v>165</v>
      </c>
      <c r="C113" s="113" t="s">
        <v>169</v>
      </c>
      <c r="D113" s="69" t="s">
        <v>30</v>
      </c>
      <c r="E113" s="74">
        <v>2250</v>
      </c>
      <c r="F113" s="122"/>
      <c r="G113" s="67" t="s">
        <v>98</v>
      </c>
      <c r="H113" s="102" t="s">
        <v>164</v>
      </c>
      <c r="I113" s="103" t="s">
        <v>187</v>
      </c>
      <c r="J113" s="60" t="s">
        <v>102</v>
      </c>
      <c r="K113" s="104" t="s">
        <v>13</v>
      </c>
      <c r="L113" s="69">
        <v>20</v>
      </c>
      <c r="M113" s="64" t="s">
        <v>26</v>
      </c>
      <c r="N113" s="69">
        <v>88</v>
      </c>
      <c r="O113" s="69" t="s">
        <v>52</v>
      </c>
      <c r="P113" s="114">
        <v>9789965266034</v>
      </c>
      <c r="Q113" s="69">
        <v>410</v>
      </c>
      <c r="R113" s="64" t="s">
        <v>35</v>
      </c>
      <c r="S113" s="88" t="s">
        <v>144</v>
      </c>
      <c r="T113" s="63">
        <v>2023</v>
      </c>
      <c r="U113" s="62">
        <v>4901910000</v>
      </c>
      <c r="V113" s="68" t="s">
        <v>608</v>
      </c>
      <c r="W113" s="81">
        <v>47516</v>
      </c>
      <c r="X113" s="61"/>
      <c r="Y113" s="61"/>
      <c r="Z113" s="105">
        <f t="shared" si="4"/>
        <v>0</v>
      </c>
      <c r="AA113" s="106">
        <f t="shared" si="5"/>
        <v>0</v>
      </c>
    </row>
    <row r="114" spans="2:27" x14ac:dyDescent="0.3">
      <c r="B114" s="80" t="s">
        <v>53</v>
      </c>
      <c r="C114" s="53" t="s">
        <v>54</v>
      </c>
      <c r="D114" s="49" t="s">
        <v>30</v>
      </c>
      <c r="E114" s="46">
        <v>155</v>
      </c>
      <c r="F114" s="122"/>
      <c r="G114" s="67" t="s">
        <v>97</v>
      </c>
      <c r="H114" s="102"/>
      <c r="I114" s="103" t="s">
        <v>187</v>
      </c>
      <c r="J114" s="60" t="s">
        <v>107</v>
      </c>
      <c r="K114" s="111" t="s">
        <v>13</v>
      </c>
      <c r="L114" s="67">
        <v>200</v>
      </c>
      <c r="M114" s="60" t="s">
        <v>26</v>
      </c>
      <c r="N114" s="67">
        <v>24</v>
      </c>
      <c r="O114" s="67" t="s">
        <v>55</v>
      </c>
      <c r="P114" s="21">
        <v>9789965268427</v>
      </c>
      <c r="Q114" s="67">
        <v>69</v>
      </c>
      <c r="R114" s="50" t="s">
        <v>28</v>
      </c>
      <c r="S114" s="50" t="s">
        <v>144</v>
      </c>
      <c r="T114" s="51">
        <v>2014</v>
      </c>
      <c r="U114" s="52">
        <v>4901990000</v>
      </c>
      <c r="V114" s="68" t="s">
        <v>608</v>
      </c>
      <c r="W114" s="81">
        <v>47516</v>
      </c>
      <c r="X114" s="61"/>
      <c r="Y114" s="61"/>
      <c r="Z114" s="105">
        <f t="shared" si="4"/>
        <v>0</v>
      </c>
      <c r="AA114" s="106">
        <f t="shared" si="5"/>
        <v>0</v>
      </c>
    </row>
    <row r="115" spans="2:27" x14ac:dyDescent="0.3">
      <c r="B115" s="80" t="s">
        <v>56</v>
      </c>
      <c r="C115" s="53" t="s">
        <v>238</v>
      </c>
      <c r="D115" s="49" t="s">
        <v>232</v>
      </c>
      <c r="E115" s="74">
        <v>2100</v>
      </c>
      <c r="F115" s="122"/>
      <c r="G115" s="67" t="s">
        <v>99</v>
      </c>
      <c r="H115" s="102" t="s">
        <v>164</v>
      </c>
      <c r="I115" s="103" t="s">
        <v>187</v>
      </c>
      <c r="J115" s="60" t="s">
        <v>110</v>
      </c>
      <c r="K115" s="123" t="s">
        <v>13</v>
      </c>
      <c r="L115" s="67">
        <v>30</v>
      </c>
      <c r="M115" s="60" t="s">
        <v>247</v>
      </c>
      <c r="N115" s="67">
        <v>14</v>
      </c>
      <c r="O115" s="67" t="s">
        <v>182</v>
      </c>
      <c r="P115" s="21">
        <v>9789965267512</v>
      </c>
      <c r="Q115" s="67">
        <v>400</v>
      </c>
      <c r="R115" s="50" t="s">
        <v>35</v>
      </c>
      <c r="S115" s="50" t="s">
        <v>144</v>
      </c>
      <c r="T115" s="51">
        <v>2024</v>
      </c>
      <c r="U115" s="52">
        <v>4901990000</v>
      </c>
      <c r="V115" s="68" t="s">
        <v>608</v>
      </c>
      <c r="W115" s="81">
        <v>47516</v>
      </c>
      <c r="X115" s="61"/>
      <c r="Y115" s="61"/>
      <c r="Z115" s="105">
        <f t="shared" si="4"/>
        <v>0</v>
      </c>
      <c r="AA115" s="106">
        <f t="shared" si="5"/>
        <v>0</v>
      </c>
    </row>
    <row r="116" spans="2:27" x14ac:dyDescent="0.3">
      <c r="B116" s="80" t="s">
        <v>56</v>
      </c>
      <c r="C116" s="53" t="s">
        <v>239</v>
      </c>
      <c r="D116" s="49" t="s">
        <v>232</v>
      </c>
      <c r="E116" s="74">
        <v>2100</v>
      </c>
      <c r="F116" s="122"/>
      <c r="G116" s="67" t="s">
        <v>99</v>
      </c>
      <c r="H116" s="102" t="s">
        <v>164</v>
      </c>
      <c r="I116" s="103" t="s">
        <v>187</v>
      </c>
      <c r="J116" s="60" t="s">
        <v>110</v>
      </c>
      <c r="K116" s="104" t="s">
        <v>13</v>
      </c>
      <c r="L116" s="67">
        <v>30</v>
      </c>
      <c r="M116" s="60" t="s">
        <v>247</v>
      </c>
      <c r="N116" s="67">
        <v>14</v>
      </c>
      <c r="O116" s="67" t="s">
        <v>182</v>
      </c>
      <c r="P116" s="21">
        <v>9789965269813</v>
      </c>
      <c r="Q116" s="67">
        <v>400</v>
      </c>
      <c r="R116" s="50" t="s">
        <v>35</v>
      </c>
      <c r="S116" s="50" t="s">
        <v>144</v>
      </c>
      <c r="T116" s="51">
        <v>2024</v>
      </c>
      <c r="U116" s="52">
        <v>4901990000</v>
      </c>
      <c r="V116" s="68" t="s">
        <v>608</v>
      </c>
      <c r="W116" s="81">
        <v>47516</v>
      </c>
      <c r="X116" s="61"/>
      <c r="Y116" s="61"/>
      <c r="Z116" s="105">
        <f t="shared" si="4"/>
        <v>0</v>
      </c>
      <c r="AA116" s="106">
        <f t="shared" si="5"/>
        <v>0</v>
      </c>
    </row>
    <row r="117" spans="2:27" x14ac:dyDescent="0.3">
      <c r="B117" s="80" t="s">
        <v>56</v>
      </c>
      <c r="C117" s="53" t="s">
        <v>240</v>
      </c>
      <c r="D117" s="49" t="s">
        <v>232</v>
      </c>
      <c r="E117" s="74">
        <v>2100</v>
      </c>
      <c r="F117" s="122"/>
      <c r="G117" s="67" t="s">
        <v>99</v>
      </c>
      <c r="H117" s="102" t="s">
        <v>164</v>
      </c>
      <c r="I117" s="103" t="s">
        <v>187</v>
      </c>
      <c r="J117" s="60" t="s">
        <v>110</v>
      </c>
      <c r="K117" s="104" t="s">
        <v>13</v>
      </c>
      <c r="L117" s="67">
        <v>30</v>
      </c>
      <c r="M117" s="60" t="s">
        <v>247</v>
      </c>
      <c r="N117" s="67">
        <v>14</v>
      </c>
      <c r="O117" s="67" t="s">
        <v>182</v>
      </c>
      <c r="P117" s="21">
        <v>9786013351292</v>
      </c>
      <c r="Q117" s="67">
        <v>400</v>
      </c>
      <c r="R117" s="50" t="s">
        <v>35</v>
      </c>
      <c r="S117" s="50" t="s">
        <v>144</v>
      </c>
      <c r="T117" s="51">
        <v>2024</v>
      </c>
      <c r="U117" s="52">
        <v>4901990000</v>
      </c>
      <c r="V117" s="68" t="s">
        <v>608</v>
      </c>
      <c r="W117" s="81">
        <v>47516</v>
      </c>
      <c r="X117" s="61"/>
      <c r="Y117" s="61"/>
      <c r="Z117" s="105">
        <f t="shared" si="4"/>
        <v>0</v>
      </c>
      <c r="AA117" s="106">
        <f t="shared" si="5"/>
        <v>0</v>
      </c>
    </row>
    <row r="118" spans="2:27" x14ac:dyDescent="0.3">
      <c r="B118" s="80" t="s">
        <v>56</v>
      </c>
      <c r="C118" s="53" t="s">
        <v>179</v>
      </c>
      <c r="D118" s="49" t="s">
        <v>32</v>
      </c>
      <c r="E118" s="46">
        <v>650</v>
      </c>
      <c r="F118" s="122"/>
      <c r="G118" s="67" t="s">
        <v>99</v>
      </c>
      <c r="H118" s="102" t="s">
        <v>164</v>
      </c>
      <c r="I118" s="103" t="s">
        <v>187</v>
      </c>
      <c r="J118" s="60" t="s">
        <v>110</v>
      </c>
      <c r="K118" s="104" t="s">
        <v>13</v>
      </c>
      <c r="L118" s="67">
        <v>50</v>
      </c>
      <c r="M118" s="60" t="s">
        <v>26</v>
      </c>
      <c r="N118" s="67">
        <v>24</v>
      </c>
      <c r="O118" s="67" t="s">
        <v>183</v>
      </c>
      <c r="P118" s="21">
        <v>9789965261435</v>
      </c>
      <c r="Q118" s="67">
        <v>80</v>
      </c>
      <c r="R118" s="50" t="s">
        <v>118</v>
      </c>
      <c r="S118" s="50" t="s">
        <v>143</v>
      </c>
      <c r="T118" s="51">
        <v>2023</v>
      </c>
      <c r="U118" s="52">
        <v>4901990000</v>
      </c>
      <c r="V118" s="68" t="s">
        <v>608</v>
      </c>
      <c r="W118" s="81">
        <v>47516</v>
      </c>
      <c r="X118" s="61"/>
      <c r="Y118" s="61"/>
      <c r="Z118" s="105">
        <f t="shared" si="4"/>
        <v>0</v>
      </c>
      <c r="AA118" s="106">
        <f t="shared" si="5"/>
        <v>0</v>
      </c>
    </row>
    <row r="119" spans="2:27" x14ac:dyDescent="0.3">
      <c r="B119" s="80" t="s">
        <v>56</v>
      </c>
      <c r="C119" s="53" t="s">
        <v>180</v>
      </c>
      <c r="D119" s="49" t="s">
        <v>32</v>
      </c>
      <c r="E119" s="46">
        <v>650</v>
      </c>
      <c r="F119" s="122"/>
      <c r="G119" s="67" t="s">
        <v>99</v>
      </c>
      <c r="H119" s="102" t="s">
        <v>164</v>
      </c>
      <c r="I119" s="103" t="s">
        <v>187</v>
      </c>
      <c r="J119" s="60" t="s">
        <v>110</v>
      </c>
      <c r="K119" s="104" t="s">
        <v>13</v>
      </c>
      <c r="L119" s="67">
        <v>50</v>
      </c>
      <c r="M119" s="60" t="s">
        <v>26</v>
      </c>
      <c r="N119" s="67">
        <v>24</v>
      </c>
      <c r="O119" s="67" t="s">
        <v>183</v>
      </c>
      <c r="P119" s="21">
        <v>9786013351193</v>
      </c>
      <c r="Q119" s="67">
        <v>80</v>
      </c>
      <c r="R119" s="50" t="s">
        <v>118</v>
      </c>
      <c r="S119" s="50" t="s">
        <v>143</v>
      </c>
      <c r="T119" s="51">
        <v>2023</v>
      </c>
      <c r="U119" s="52">
        <v>4901990000</v>
      </c>
      <c r="V119" s="68" t="s">
        <v>608</v>
      </c>
      <c r="W119" s="81">
        <v>47516</v>
      </c>
      <c r="X119" s="61"/>
      <c r="Y119" s="61"/>
      <c r="Z119" s="105">
        <f t="shared" si="4"/>
        <v>0</v>
      </c>
      <c r="AA119" s="106">
        <f t="shared" si="5"/>
        <v>0</v>
      </c>
    </row>
    <row r="120" spans="2:27" x14ac:dyDescent="0.3">
      <c r="B120" s="126" t="s">
        <v>56</v>
      </c>
      <c r="C120" s="189" t="s">
        <v>614</v>
      </c>
      <c r="D120" s="49" t="s">
        <v>30</v>
      </c>
      <c r="E120" s="74">
        <v>650</v>
      </c>
      <c r="F120" s="122"/>
      <c r="G120" s="67" t="s">
        <v>99</v>
      </c>
      <c r="H120" s="102" t="s">
        <v>164</v>
      </c>
      <c r="I120" s="103" t="s">
        <v>187</v>
      </c>
      <c r="J120" s="60" t="s">
        <v>103</v>
      </c>
      <c r="K120" s="104" t="s">
        <v>13</v>
      </c>
      <c r="L120" s="67">
        <v>25</v>
      </c>
      <c r="M120" s="60" t="s">
        <v>26</v>
      </c>
      <c r="N120" s="67">
        <v>24</v>
      </c>
      <c r="O120" s="67" t="s">
        <v>183</v>
      </c>
      <c r="P120" s="21">
        <v>9789965261428</v>
      </c>
      <c r="Q120" s="67">
        <v>100</v>
      </c>
      <c r="R120" s="25" t="s">
        <v>43</v>
      </c>
      <c r="S120" s="64" t="s">
        <v>143</v>
      </c>
      <c r="T120" s="51">
        <v>2025</v>
      </c>
      <c r="U120" s="52">
        <v>4901990000</v>
      </c>
      <c r="V120" s="68" t="s">
        <v>608</v>
      </c>
      <c r="W120" s="81">
        <v>47516</v>
      </c>
      <c r="X120" s="61"/>
      <c r="Y120" s="61"/>
      <c r="Z120" s="105">
        <f t="shared" si="4"/>
        <v>0</v>
      </c>
      <c r="AA120" s="106">
        <f t="shared" si="5"/>
        <v>0</v>
      </c>
    </row>
    <row r="121" spans="2:27" x14ac:dyDescent="0.3">
      <c r="B121" s="126" t="s">
        <v>56</v>
      </c>
      <c r="C121" s="189" t="s">
        <v>615</v>
      </c>
      <c r="D121" s="49" t="s">
        <v>30</v>
      </c>
      <c r="E121" s="74">
        <v>650</v>
      </c>
      <c r="F121" s="122"/>
      <c r="G121" s="67" t="s">
        <v>99</v>
      </c>
      <c r="H121" s="102" t="s">
        <v>164</v>
      </c>
      <c r="I121" s="103" t="s">
        <v>187</v>
      </c>
      <c r="J121" s="60" t="s">
        <v>103</v>
      </c>
      <c r="K121" s="104" t="s">
        <v>13</v>
      </c>
      <c r="L121" s="67">
        <v>25</v>
      </c>
      <c r="M121" s="60" t="s">
        <v>26</v>
      </c>
      <c r="N121" s="67">
        <v>24</v>
      </c>
      <c r="O121" s="67" t="s">
        <v>183</v>
      </c>
      <c r="P121" s="21">
        <v>9786013351209</v>
      </c>
      <c r="Q121" s="67">
        <v>100</v>
      </c>
      <c r="R121" s="25" t="s">
        <v>43</v>
      </c>
      <c r="S121" s="64" t="s">
        <v>143</v>
      </c>
      <c r="T121" s="51">
        <v>2025</v>
      </c>
      <c r="U121" s="52">
        <v>4901990000</v>
      </c>
      <c r="V121" s="68" t="s">
        <v>608</v>
      </c>
      <c r="W121" s="81">
        <v>47516</v>
      </c>
      <c r="X121" s="61"/>
      <c r="Y121" s="61"/>
      <c r="Z121" s="105">
        <f t="shared" si="4"/>
        <v>0</v>
      </c>
      <c r="AA121" s="106">
        <f t="shared" si="5"/>
        <v>0</v>
      </c>
    </row>
    <row r="122" spans="2:27" x14ac:dyDescent="0.3">
      <c r="B122" s="80" t="s">
        <v>56</v>
      </c>
      <c r="C122" s="53" t="s">
        <v>313</v>
      </c>
      <c r="D122" s="49" t="s">
        <v>32</v>
      </c>
      <c r="E122" s="46">
        <v>3100</v>
      </c>
      <c r="F122" s="122"/>
      <c r="G122" s="67" t="s">
        <v>98</v>
      </c>
      <c r="H122" s="102"/>
      <c r="I122" s="103" t="s">
        <v>187</v>
      </c>
      <c r="J122" s="60" t="s">
        <v>314</v>
      </c>
      <c r="K122" s="104" t="s">
        <v>13</v>
      </c>
      <c r="L122" s="22"/>
      <c r="M122" s="60" t="s">
        <v>33</v>
      </c>
      <c r="N122" s="49">
        <v>58</v>
      </c>
      <c r="O122" s="49" t="s">
        <v>76</v>
      </c>
      <c r="P122" s="21">
        <v>9789965262934</v>
      </c>
      <c r="Q122" s="67">
        <v>230</v>
      </c>
      <c r="R122" s="50" t="s">
        <v>315</v>
      </c>
      <c r="S122" s="64" t="s">
        <v>143</v>
      </c>
      <c r="T122" s="51"/>
      <c r="U122" s="44">
        <v>4901990000</v>
      </c>
      <c r="V122" s="68" t="s">
        <v>608</v>
      </c>
      <c r="W122" s="81">
        <v>47516</v>
      </c>
      <c r="X122" s="61"/>
      <c r="Y122" s="61"/>
      <c r="Z122" s="105">
        <f t="shared" si="4"/>
        <v>0</v>
      </c>
      <c r="AA122" s="106">
        <f t="shared" si="5"/>
        <v>0</v>
      </c>
    </row>
    <row r="123" spans="2:27" x14ac:dyDescent="0.3">
      <c r="B123" s="80" t="s">
        <v>56</v>
      </c>
      <c r="C123" s="53" t="s">
        <v>241</v>
      </c>
      <c r="D123" s="49" t="s">
        <v>30</v>
      </c>
      <c r="E123" s="74">
        <v>3600</v>
      </c>
      <c r="F123" s="122"/>
      <c r="G123" s="67" t="s">
        <v>257</v>
      </c>
      <c r="H123" s="102" t="s">
        <v>164</v>
      </c>
      <c r="I123" s="103" t="s">
        <v>187</v>
      </c>
      <c r="J123" s="60" t="s">
        <v>101</v>
      </c>
      <c r="K123" s="104" t="s">
        <v>13</v>
      </c>
      <c r="L123" s="67">
        <v>28</v>
      </c>
      <c r="M123" s="60" t="s">
        <v>33</v>
      </c>
      <c r="N123" s="67">
        <v>240</v>
      </c>
      <c r="O123" s="67" t="s">
        <v>252</v>
      </c>
      <c r="P123" s="21">
        <v>9786013350936</v>
      </c>
      <c r="Q123" s="67">
        <v>470</v>
      </c>
      <c r="R123" s="50" t="s">
        <v>35</v>
      </c>
      <c r="S123" s="195" t="s">
        <v>144</v>
      </c>
      <c r="T123" s="51">
        <v>2024</v>
      </c>
      <c r="U123" s="52">
        <v>4901990000</v>
      </c>
      <c r="V123" s="68" t="s">
        <v>608</v>
      </c>
      <c r="W123" s="81">
        <v>47516</v>
      </c>
      <c r="X123" s="61"/>
      <c r="Y123" s="61"/>
      <c r="Z123" s="105">
        <f t="shared" si="4"/>
        <v>0</v>
      </c>
      <c r="AA123" s="106">
        <f t="shared" si="5"/>
        <v>0</v>
      </c>
    </row>
    <row r="124" spans="2:27" x14ac:dyDescent="0.3">
      <c r="B124" s="80" t="s">
        <v>56</v>
      </c>
      <c r="C124" s="53" t="s">
        <v>242</v>
      </c>
      <c r="D124" s="49" t="s">
        <v>30</v>
      </c>
      <c r="E124" s="74">
        <v>3600</v>
      </c>
      <c r="F124" s="122"/>
      <c r="G124" s="67" t="s">
        <v>257</v>
      </c>
      <c r="H124" s="102" t="s">
        <v>164</v>
      </c>
      <c r="I124" s="103" t="s">
        <v>187</v>
      </c>
      <c r="J124" s="60" t="s">
        <v>101</v>
      </c>
      <c r="K124" s="104" t="s">
        <v>13</v>
      </c>
      <c r="L124" s="67">
        <v>28</v>
      </c>
      <c r="M124" s="60" t="s">
        <v>33</v>
      </c>
      <c r="N124" s="67">
        <v>240</v>
      </c>
      <c r="O124" s="67" t="s">
        <v>252</v>
      </c>
      <c r="P124" s="21">
        <v>9786013350929</v>
      </c>
      <c r="Q124" s="67">
        <v>470</v>
      </c>
      <c r="R124" s="50" t="s">
        <v>35</v>
      </c>
      <c r="S124" s="50" t="s">
        <v>144</v>
      </c>
      <c r="T124" s="51">
        <v>2024</v>
      </c>
      <c r="U124" s="52">
        <v>4901990000</v>
      </c>
      <c r="V124" s="68" t="s">
        <v>608</v>
      </c>
      <c r="W124" s="81">
        <v>47516</v>
      </c>
      <c r="X124" s="61"/>
      <c r="Y124" s="61"/>
      <c r="Z124" s="105">
        <f t="shared" si="4"/>
        <v>0</v>
      </c>
      <c r="AA124" s="106">
        <f t="shared" si="5"/>
        <v>0</v>
      </c>
    </row>
    <row r="125" spans="2:27" x14ac:dyDescent="0.3">
      <c r="B125" s="80" t="s">
        <v>56</v>
      </c>
      <c r="C125" s="53" t="s">
        <v>306</v>
      </c>
      <c r="D125" s="49" t="s">
        <v>30</v>
      </c>
      <c r="E125" s="74">
        <v>3600</v>
      </c>
      <c r="F125" s="122"/>
      <c r="G125" s="67" t="s">
        <v>257</v>
      </c>
      <c r="H125" s="102" t="s">
        <v>164</v>
      </c>
      <c r="I125" s="103" t="s">
        <v>187</v>
      </c>
      <c r="J125" s="60" t="s">
        <v>101</v>
      </c>
      <c r="K125" s="104" t="s">
        <v>13</v>
      </c>
      <c r="L125" s="67">
        <v>28</v>
      </c>
      <c r="M125" s="60" t="s">
        <v>33</v>
      </c>
      <c r="N125" s="67">
        <v>240</v>
      </c>
      <c r="O125" s="67" t="s">
        <v>252</v>
      </c>
      <c r="P125" s="21">
        <v>9786013350912</v>
      </c>
      <c r="Q125" s="67">
        <v>470</v>
      </c>
      <c r="R125" s="50" t="s">
        <v>35</v>
      </c>
      <c r="S125" s="50" t="s">
        <v>144</v>
      </c>
      <c r="T125" s="51">
        <v>2023</v>
      </c>
      <c r="U125" s="52">
        <v>4901990000</v>
      </c>
      <c r="V125" s="68" t="s">
        <v>608</v>
      </c>
      <c r="W125" s="81">
        <v>47516</v>
      </c>
      <c r="X125" s="61"/>
      <c r="Y125" s="61"/>
      <c r="Z125" s="105">
        <f t="shared" si="4"/>
        <v>0</v>
      </c>
      <c r="AA125" s="106">
        <f t="shared" si="5"/>
        <v>0</v>
      </c>
    </row>
    <row r="126" spans="2:27" x14ac:dyDescent="0.3">
      <c r="B126" s="80" t="s">
        <v>56</v>
      </c>
      <c r="C126" s="53" t="s">
        <v>307</v>
      </c>
      <c r="D126" s="49" t="s">
        <v>30</v>
      </c>
      <c r="E126" s="74">
        <v>3600</v>
      </c>
      <c r="F126" s="122"/>
      <c r="G126" s="67" t="s">
        <v>257</v>
      </c>
      <c r="H126" s="102" t="s">
        <v>164</v>
      </c>
      <c r="I126" s="103" t="s">
        <v>187</v>
      </c>
      <c r="J126" s="60" t="s">
        <v>101</v>
      </c>
      <c r="K126" s="104" t="s">
        <v>13</v>
      </c>
      <c r="L126" s="67">
        <v>28</v>
      </c>
      <c r="M126" s="60" t="s">
        <v>33</v>
      </c>
      <c r="N126" s="67">
        <v>240</v>
      </c>
      <c r="O126" s="67" t="s">
        <v>252</v>
      </c>
      <c r="P126" s="21">
        <v>9786013350905</v>
      </c>
      <c r="Q126" s="67">
        <v>470</v>
      </c>
      <c r="R126" s="50" t="s">
        <v>35</v>
      </c>
      <c r="S126" s="50" t="s">
        <v>144</v>
      </c>
      <c r="T126" s="51">
        <v>2023</v>
      </c>
      <c r="U126" s="52">
        <v>4901990000</v>
      </c>
      <c r="V126" s="68" t="s">
        <v>608</v>
      </c>
      <c r="W126" s="81">
        <v>47516</v>
      </c>
      <c r="X126" s="61"/>
      <c r="Y126" s="61"/>
      <c r="Z126" s="105">
        <f t="shared" si="4"/>
        <v>0</v>
      </c>
      <c r="AA126" s="106">
        <f t="shared" si="5"/>
        <v>0</v>
      </c>
    </row>
    <row r="127" spans="2:27" x14ac:dyDescent="0.3">
      <c r="B127" s="80" t="s">
        <v>56</v>
      </c>
      <c r="C127" s="53" t="s">
        <v>244</v>
      </c>
      <c r="D127" s="49" t="s">
        <v>30</v>
      </c>
      <c r="E127" s="74">
        <v>5200</v>
      </c>
      <c r="F127" s="122"/>
      <c r="G127" s="67" t="s">
        <v>257</v>
      </c>
      <c r="H127" s="102" t="s">
        <v>164</v>
      </c>
      <c r="I127" s="103" t="s">
        <v>187</v>
      </c>
      <c r="J127" s="60" t="s">
        <v>105</v>
      </c>
      <c r="K127" s="104" t="s">
        <v>13</v>
      </c>
      <c r="L127" s="67">
        <v>16</v>
      </c>
      <c r="M127" s="60" t="s">
        <v>33</v>
      </c>
      <c r="N127" s="67">
        <v>632</v>
      </c>
      <c r="O127" s="67" t="s">
        <v>254</v>
      </c>
      <c r="P127" s="21">
        <v>9789965263811</v>
      </c>
      <c r="Q127" s="67">
        <v>820</v>
      </c>
      <c r="R127" s="50" t="s">
        <v>35</v>
      </c>
      <c r="S127" s="50" t="s">
        <v>144</v>
      </c>
      <c r="T127" s="51">
        <v>2023</v>
      </c>
      <c r="U127" s="52">
        <v>4901990000</v>
      </c>
      <c r="V127" s="68" t="s">
        <v>608</v>
      </c>
      <c r="W127" s="81">
        <v>47516</v>
      </c>
      <c r="X127" s="61"/>
      <c r="Y127" s="61"/>
      <c r="Z127" s="105">
        <f t="shared" si="4"/>
        <v>0</v>
      </c>
      <c r="AA127" s="106">
        <f t="shared" si="5"/>
        <v>0</v>
      </c>
    </row>
    <row r="128" spans="2:27" x14ac:dyDescent="0.3">
      <c r="B128" s="80" t="s">
        <v>56</v>
      </c>
      <c r="C128" s="53" t="s">
        <v>592</v>
      </c>
      <c r="D128" s="49" t="s">
        <v>57</v>
      </c>
      <c r="E128" s="46">
        <v>3100</v>
      </c>
      <c r="F128" s="122"/>
      <c r="G128" s="67" t="s">
        <v>98</v>
      </c>
      <c r="H128" s="102" t="s">
        <v>164</v>
      </c>
      <c r="I128" s="103" t="s">
        <v>187</v>
      </c>
      <c r="J128" s="60" t="s">
        <v>101</v>
      </c>
      <c r="K128" s="123" t="s">
        <v>13</v>
      </c>
      <c r="L128" s="67"/>
      <c r="M128" s="60" t="s">
        <v>33</v>
      </c>
      <c r="N128" s="67">
        <v>96</v>
      </c>
      <c r="O128" s="67" t="s">
        <v>49</v>
      </c>
      <c r="P128" s="21">
        <v>9789965269561</v>
      </c>
      <c r="Q128" s="67"/>
      <c r="R128" s="50" t="s">
        <v>35</v>
      </c>
      <c r="S128" s="50" t="s">
        <v>144</v>
      </c>
      <c r="T128" s="51">
        <v>2024</v>
      </c>
      <c r="U128" s="52">
        <v>4901990000</v>
      </c>
      <c r="V128" s="68" t="s">
        <v>608</v>
      </c>
      <c r="W128" s="81">
        <v>47516</v>
      </c>
      <c r="X128" s="23"/>
      <c r="Y128" s="105"/>
      <c r="Z128" s="105">
        <f t="shared" si="4"/>
        <v>0</v>
      </c>
      <c r="AA128" s="106">
        <f t="shared" si="5"/>
        <v>0</v>
      </c>
    </row>
    <row r="129" spans="2:27" x14ac:dyDescent="0.3">
      <c r="B129" s="80" t="s">
        <v>56</v>
      </c>
      <c r="C129" s="53" t="s">
        <v>243</v>
      </c>
      <c r="D129" s="49" t="s">
        <v>30</v>
      </c>
      <c r="E129" s="74">
        <v>3800</v>
      </c>
      <c r="F129" s="122"/>
      <c r="G129" s="67" t="s">
        <v>257</v>
      </c>
      <c r="H129" s="102" t="s">
        <v>164</v>
      </c>
      <c r="I129" s="103" t="s">
        <v>187</v>
      </c>
      <c r="J129" s="60" t="s">
        <v>102</v>
      </c>
      <c r="K129" s="104" t="s">
        <v>13</v>
      </c>
      <c r="L129" s="67">
        <v>28</v>
      </c>
      <c r="M129" s="60" t="s">
        <v>33</v>
      </c>
      <c r="N129" s="67">
        <v>296</v>
      </c>
      <c r="O129" s="67" t="s">
        <v>253</v>
      </c>
      <c r="P129" s="21">
        <v>9789965267741</v>
      </c>
      <c r="Q129" s="67">
        <v>470</v>
      </c>
      <c r="R129" s="50" t="s">
        <v>35</v>
      </c>
      <c r="S129" s="50" t="s">
        <v>144</v>
      </c>
      <c r="T129" s="51">
        <v>2023</v>
      </c>
      <c r="U129" s="52">
        <v>4901990000</v>
      </c>
      <c r="V129" s="68" t="s">
        <v>608</v>
      </c>
      <c r="W129" s="81">
        <v>47516</v>
      </c>
      <c r="X129" s="23"/>
      <c r="Y129" s="105"/>
      <c r="Z129" s="105">
        <f t="shared" si="4"/>
        <v>0</v>
      </c>
      <c r="AA129" s="106">
        <f t="shared" si="5"/>
        <v>0</v>
      </c>
    </row>
    <row r="130" spans="2:27" x14ac:dyDescent="0.3">
      <c r="B130" s="80" t="s">
        <v>56</v>
      </c>
      <c r="C130" s="53" t="s">
        <v>229</v>
      </c>
      <c r="D130" s="49" t="s">
        <v>232</v>
      </c>
      <c r="E130" s="46">
        <v>1850</v>
      </c>
      <c r="F130" s="122"/>
      <c r="G130" s="67" t="s">
        <v>97</v>
      </c>
      <c r="H130" s="102" t="s">
        <v>164</v>
      </c>
      <c r="I130" s="103" t="s">
        <v>187</v>
      </c>
      <c r="J130" s="60" t="s">
        <v>101</v>
      </c>
      <c r="K130" s="104" t="s">
        <v>13</v>
      </c>
      <c r="L130" s="22">
        <v>10</v>
      </c>
      <c r="M130" s="60" t="s">
        <v>26</v>
      </c>
      <c r="N130" s="49">
        <v>68</v>
      </c>
      <c r="O130" s="49" t="s">
        <v>234</v>
      </c>
      <c r="P130" s="21">
        <v>9786013350813</v>
      </c>
      <c r="Q130" s="67">
        <v>400</v>
      </c>
      <c r="R130" s="50" t="s">
        <v>119</v>
      </c>
      <c r="S130" s="64" t="s">
        <v>143</v>
      </c>
      <c r="T130" s="51">
        <v>2021</v>
      </c>
      <c r="U130" s="44">
        <v>4901990000</v>
      </c>
      <c r="V130" s="68" t="s">
        <v>608</v>
      </c>
      <c r="W130" s="81">
        <v>47516</v>
      </c>
      <c r="X130" s="61"/>
      <c r="Y130" s="61"/>
      <c r="Z130" s="105">
        <f t="shared" si="4"/>
        <v>0</v>
      </c>
      <c r="AA130" s="106">
        <f t="shared" si="5"/>
        <v>0</v>
      </c>
    </row>
    <row r="131" spans="2:27" x14ac:dyDescent="0.3">
      <c r="B131" s="80" t="s">
        <v>197</v>
      </c>
      <c r="C131" s="113" t="s">
        <v>581</v>
      </c>
      <c r="D131" s="69" t="s">
        <v>30</v>
      </c>
      <c r="E131" s="74">
        <v>750</v>
      </c>
      <c r="F131" s="122"/>
      <c r="G131" s="67" t="s">
        <v>97</v>
      </c>
      <c r="H131" s="102" t="s">
        <v>164</v>
      </c>
      <c r="I131" s="103" t="s">
        <v>187</v>
      </c>
      <c r="J131" s="60" t="s">
        <v>101</v>
      </c>
      <c r="K131" s="123" t="s">
        <v>13</v>
      </c>
      <c r="L131" s="49">
        <v>50</v>
      </c>
      <c r="M131" s="60" t="s">
        <v>26</v>
      </c>
      <c r="N131" s="67">
        <v>24</v>
      </c>
      <c r="O131" s="67" t="s">
        <v>215</v>
      </c>
      <c r="P131" s="21">
        <v>9789965265969</v>
      </c>
      <c r="Q131" s="67">
        <v>100</v>
      </c>
      <c r="R131" s="25" t="s">
        <v>43</v>
      </c>
      <c r="S131" s="64" t="s">
        <v>143</v>
      </c>
      <c r="T131" s="51">
        <v>2024</v>
      </c>
      <c r="U131" s="52">
        <v>4901990000</v>
      </c>
      <c r="V131" s="68" t="s">
        <v>608</v>
      </c>
      <c r="W131" s="81">
        <v>47516</v>
      </c>
      <c r="X131" s="61"/>
      <c r="Y131" s="61"/>
      <c r="Z131" s="105">
        <f t="shared" si="4"/>
        <v>0</v>
      </c>
      <c r="AA131" s="106">
        <f t="shared" si="5"/>
        <v>0</v>
      </c>
    </row>
    <row r="132" spans="2:27" x14ac:dyDescent="0.3">
      <c r="B132" s="80" t="s">
        <v>197</v>
      </c>
      <c r="C132" s="113" t="s">
        <v>582</v>
      </c>
      <c r="D132" s="69" t="s">
        <v>30</v>
      </c>
      <c r="E132" s="74">
        <v>750</v>
      </c>
      <c r="F132" s="122"/>
      <c r="G132" s="67" t="s">
        <v>97</v>
      </c>
      <c r="H132" s="102" t="s">
        <v>164</v>
      </c>
      <c r="I132" s="103" t="s">
        <v>187</v>
      </c>
      <c r="J132" s="60" t="s">
        <v>101</v>
      </c>
      <c r="K132" s="104" t="s">
        <v>13</v>
      </c>
      <c r="L132" s="49">
        <v>50</v>
      </c>
      <c r="M132" s="60" t="s">
        <v>26</v>
      </c>
      <c r="N132" s="67">
        <v>24</v>
      </c>
      <c r="O132" s="67" t="s">
        <v>215</v>
      </c>
      <c r="P132" s="21">
        <v>9789965268519</v>
      </c>
      <c r="Q132" s="67">
        <v>100</v>
      </c>
      <c r="R132" s="25" t="s">
        <v>43</v>
      </c>
      <c r="S132" s="64" t="s">
        <v>143</v>
      </c>
      <c r="T132" s="51">
        <v>2024</v>
      </c>
      <c r="U132" s="52">
        <v>4901990000</v>
      </c>
      <c r="V132" s="68" t="s">
        <v>608</v>
      </c>
      <c r="W132" s="81">
        <v>47516</v>
      </c>
      <c r="X132" s="61"/>
      <c r="Y132" s="61"/>
      <c r="Z132" s="105">
        <f t="shared" si="4"/>
        <v>0</v>
      </c>
      <c r="AA132" s="106">
        <f t="shared" si="5"/>
        <v>0</v>
      </c>
    </row>
    <row r="133" spans="2:27" x14ac:dyDescent="0.3">
      <c r="B133" s="80" t="s">
        <v>197</v>
      </c>
      <c r="C133" s="113" t="s">
        <v>583</v>
      </c>
      <c r="D133" s="69" t="s">
        <v>30</v>
      </c>
      <c r="E133" s="74">
        <v>750</v>
      </c>
      <c r="F133" s="122"/>
      <c r="G133" s="67" t="s">
        <v>97</v>
      </c>
      <c r="H133" s="102" t="s">
        <v>164</v>
      </c>
      <c r="I133" s="103" t="s">
        <v>187</v>
      </c>
      <c r="J133" s="60" t="s">
        <v>101</v>
      </c>
      <c r="K133" s="123" t="s">
        <v>13</v>
      </c>
      <c r="L133" s="49">
        <v>50</v>
      </c>
      <c r="M133" s="60" t="s">
        <v>26</v>
      </c>
      <c r="N133" s="67">
        <v>24</v>
      </c>
      <c r="O133" s="67" t="s">
        <v>215</v>
      </c>
      <c r="P133" s="21">
        <v>9789965264733</v>
      </c>
      <c r="Q133" s="67">
        <v>100</v>
      </c>
      <c r="R133" s="25" t="s">
        <v>43</v>
      </c>
      <c r="S133" s="64" t="s">
        <v>143</v>
      </c>
      <c r="T133" s="51">
        <v>2024</v>
      </c>
      <c r="U133" s="52">
        <v>4901990000</v>
      </c>
      <c r="V133" s="68" t="s">
        <v>608</v>
      </c>
      <c r="W133" s="81">
        <v>47516</v>
      </c>
      <c r="X133" s="61"/>
      <c r="Y133" s="61"/>
      <c r="Z133" s="105">
        <f t="shared" si="4"/>
        <v>0</v>
      </c>
      <c r="AA133" s="106">
        <f t="shared" si="5"/>
        <v>0</v>
      </c>
    </row>
    <row r="134" spans="2:27" x14ac:dyDescent="0.3">
      <c r="B134" s="80" t="s">
        <v>197</v>
      </c>
      <c r="C134" s="187" t="s">
        <v>362</v>
      </c>
      <c r="D134" s="69" t="s">
        <v>30</v>
      </c>
      <c r="E134" s="74">
        <v>750</v>
      </c>
      <c r="F134" s="122"/>
      <c r="G134" s="67" t="s">
        <v>97</v>
      </c>
      <c r="H134" s="102" t="s">
        <v>164</v>
      </c>
      <c r="I134" s="103" t="s">
        <v>187</v>
      </c>
      <c r="J134" s="60" t="s">
        <v>101</v>
      </c>
      <c r="K134" s="123" t="s">
        <v>13</v>
      </c>
      <c r="L134" s="49">
        <v>50</v>
      </c>
      <c r="M134" s="60" t="s">
        <v>26</v>
      </c>
      <c r="N134" s="67">
        <v>24</v>
      </c>
      <c r="O134" s="67" t="s">
        <v>215</v>
      </c>
      <c r="P134" s="21">
        <v>9789965265075</v>
      </c>
      <c r="Q134" s="67">
        <v>100</v>
      </c>
      <c r="R134" s="25" t="s">
        <v>43</v>
      </c>
      <c r="S134" s="64" t="s">
        <v>143</v>
      </c>
      <c r="T134" s="51">
        <v>2024</v>
      </c>
      <c r="U134" s="52">
        <v>4901990000</v>
      </c>
      <c r="V134" s="68" t="s">
        <v>608</v>
      </c>
      <c r="W134" s="81">
        <v>47516</v>
      </c>
      <c r="X134" s="61"/>
      <c r="Y134" s="61"/>
      <c r="Z134" s="105">
        <f t="shared" si="4"/>
        <v>0</v>
      </c>
      <c r="AA134" s="106">
        <f t="shared" si="5"/>
        <v>0</v>
      </c>
    </row>
    <row r="135" spans="2:27" x14ac:dyDescent="0.3">
      <c r="B135" s="80" t="s">
        <v>197</v>
      </c>
      <c r="C135" s="187" t="s">
        <v>363</v>
      </c>
      <c r="D135" s="69" t="s">
        <v>30</v>
      </c>
      <c r="E135" s="74">
        <v>750</v>
      </c>
      <c r="F135" s="122"/>
      <c r="G135" s="67" t="s">
        <v>97</v>
      </c>
      <c r="H135" s="102" t="s">
        <v>164</v>
      </c>
      <c r="I135" s="103" t="s">
        <v>187</v>
      </c>
      <c r="J135" s="60" t="s">
        <v>101</v>
      </c>
      <c r="K135" s="123" t="s">
        <v>13</v>
      </c>
      <c r="L135" s="49">
        <v>50</v>
      </c>
      <c r="M135" s="60" t="s">
        <v>26</v>
      </c>
      <c r="N135" s="67">
        <v>24</v>
      </c>
      <c r="O135" s="67" t="s">
        <v>215</v>
      </c>
      <c r="P135" s="21">
        <v>9789965265952</v>
      </c>
      <c r="Q135" s="67">
        <v>100</v>
      </c>
      <c r="R135" s="25" t="s">
        <v>43</v>
      </c>
      <c r="S135" s="64" t="s">
        <v>143</v>
      </c>
      <c r="T135" s="51">
        <v>2024</v>
      </c>
      <c r="U135" s="52">
        <v>4901990000</v>
      </c>
      <c r="V135" s="68" t="s">
        <v>608</v>
      </c>
      <c r="W135" s="81">
        <v>47516</v>
      </c>
      <c r="X135" s="61"/>
      <c r="Y135" s="61"/>
      <c r="Z135" s="105">
        <f t="shared" si="4"/>
        <v>0</v>
      </c>
      <c r="AA135" s="106">
        <f t="shared" si="5"/>
        <v>0</v>
      </c>
    </row>
    <row r="136" spans="2:27" x14ac:dyDescent="0.3">
      <c r="B136" s="80" t="s">
        <v>197</v>
      </c>
      <c r="C136" s="179" t="s">
        <v>274</v>
      </c>
      <c r="D136" s="69" t="s">
        <v>30</v>
      </c>
      <c r="E136" s="74">
        <v>750</v>
      </c>
      <c r="F136" s="122"/>
      <c r="G136" s="67" t="s">
        <v>97</v>
      </c>
      <c r="H136" s="102" t="s">
        <v>164</v>
      </c>
      <c r="I136" s="103" t="s">
        <v>187</v>
      </c>
      <c r="J136" s="60" t="s">
        <v>101</v>
      </c>
      <c r="K136" s="104" t="s">
        <v>13</v>
      </c>
      <c r="L136" s="49">
        <v>50</v>
      </c>
      <c r="M136" s="60" t="s">
        <v>26</v>
      </c>
      <c r="N136" s="67">
        <v>24</v>
      </c>
      <c r="O136" s="67" t="s">
        <v>215</v>
      </c>
      <c r="P136" s="117">
        <v>9789965268533</v>
      </c>
      <c r="Q136" s="67">
        <v>100</v>
      </c>
      <c r="R136" s="25" t="s">
        <v>43</v>
      </c>
      <c r="S136" s="64" t="s">
        <v>143</v>
      </c>
      <c r="T136" s="51">
        <v>2024</v>
      </c>
      <c r="U136" s="52">
        <v>4901990000</v>
      </c>
      <c r="V136" s="68" t="s">
        <v>608</v>
      </c>
      <c r="W136" s="81">
        <v>47516</v>
      </c>
      <c r="X136" s="61"/>
      <c r="Y136" s="61"/>
      <c r="Z136" s="105">
        <f t="shared" si="4"/>
        <v>0</v>
      </c>
      <c r="AA136" s="106">
        <f t="shared" si="5"/>
        <v>0</v>
      </c>
    </row>
    <row r="137" spans="2:27" x14ac:dyDescent="0.3">
      <c r="B137" s="80" t="s">
        <v>197</v>
      </c>
      <c r="C137" s="113" t="s">
        <v>198</v>
      </c>
      <c r="D137" s="69" t="s">
        <v>30</v>
      </c>
      <c r="E137" s="74">
        <v>750</v>
      </c>
      <c r="F137" s="122"/>
      <c r="G137" s="67" t="s">
        <v>97</v>
      </c>
      <c r="H137" s="102" t="s">
        <v>164</v>
      </c>
      <c r="I137" s="103" t="s">
        <v>187</v>
      </c>
      <c r="J137" s="60" t="s">
        <v>101</v>
      </c>
      <c r="K137" s="109" t="s">
        <v>13</v>
      </c>
      <c r="L137" s="49">
        <v>50</v>
      </c>
      <c r="M137" s="60" t="s">
        <v>26</v>
      </c>
      <c r="N137" s="67">
        <v>24</v>
      </c>
      <c r="O137" s="67" t="s">
        <v>215</v>
      </c>
      <c r="P137" s="21">
        <v>9789965265051</v>
      </c>
      <c r="Q137" s="67">
        <v>100</v>
      </c>
      <c r="R137" s="25" t="s">
        <v>118</v>
      </c>
      <c r="S137" s="64" t="s">
        <v>143</v>
      </c>
      <c r="T137" s="51">
        <v>2024</v>
      </c>
      <c r="U137" s="52">
        <v>4901990000</v>
      </c>
      <c r="V137" s="68" t="s">
        <v>608</v>
      </c>
      <c r="W137" s="81">
        <v>47516</v>
      </c>
      <c r="X137" s="61"/>
      <c r="Y137" s="61"/>
      <c r="Z137" s="105">
        <f t="shared" si="4"/>
        <v>0</v>
      </c>
      <c r="AA137" s="106">
        <f t="shared" si="5"/>
        <v>0</v>
      </c>
    </row>
    <row r="138" spans="2:27" x14ac:dyDescent="0.3">
      <c r="B138" s="80" t="s">
        <v>65</v>
      </c>
      <c r="C138" s="53" t="s">
        <v>162</v>
      </c>
      <c r="D138" s="49" t="s">
        <v>32</v>
      </c>
      <c r="E138" s="46">
        <v>200</v>
      </c>
      <c r="F138" s="122"/>
      <c r="G138" s="67" t="s">
        <v>97</v>
      </c>
      <c r="H138" s="102" t="s">
        <v>164</v>
      </c>
      <c r="I138" s="103" t="s">
        <v>187</v>
      </c>
      <c r="J138" s="60" t="s">
        <v>109</v>
      </c>
      <c r="K138" s="104" t="s">
        <v>13</v>
      </c>
      <c r="L138" s="49">
        <v>200</v>
      </c>
      <c r="M138" s="48" t="s">
        <v>26</v>
      </c>
      <c r="N138" s="49">
        <v>2</v>
      </c>
      <c r="O138" s="49" t="s">
        <v>163</v>
      </c>
      <c r="P138" s="21">
        <v>9789965260766</v>
      </c>
      <c r="Q138" s="67">
        <v>10</v>
      </c>
      <c r="R138" s="25" t="s">
        <v>118</v>
      </c>
      <c r="S138" s="64" t="s">
        <v>143</v>
      </c>
      <c r="T138" s="51">
        <v>2022</v>
      </c>
      <c r="U138" s="52">
        <v>4903000000</v>
      </c>
      <c r="V138" s="68" t="s">
        <v>316</v>
      </c>
      <c r="W138" s="81">
        <v>47050</v>
      </c>
      <c r="X138" s="61"/>
      <c r="Y138" s="61"/>
      <c r="Z138" s="105">
        <f t="shared" si="4"/>
        <v>0</v>
      </c>
      <c r="AA138" s="106">
        <f t="shared" si="5"/>
        <v>0</v>
      </c>
    </row>
    <row r="139" spans="2:27" x14ac:dyDescent="0.3">
      <c r="B139" s="80" t="s">
        <v>197</v>
      </c>
      <c r="C139" s="113" t="s">
        <v>584</v>
      </c>
      <c r="D139" s="69" t="s">
        <v>30</v>
      </c>
      <c r="E139" s="74">
        <v>750</v>
      </c>
      <c r="F139" s="122"/>
      <c r="G139" s="67" t="s">
        <v>97</v>
      </c>
      <c r="H139" s="102" t="s">
        <v>164</v>
      </c>
      <c r="I139" s="103" t="s">
        <v>187</v>
      </c>
      <c r="J139" s="60" t="s">
        <v>101</v>
      </c>
      <c r="K139" s="109" t="s">
        <v>13</v>
      </c>
      <c r="L139" s="49">
        <v>50</v>
      </c>
      <c r="M139" s="60" t="s">
        <v>26</v>
      </c>
      <c r="N139" s="67">
        <v>24</v>
      </c>
      <c r="O139" s="67" t="s">
        <v>215</v>
      </c>
      <c r="P139" s="21">
        <v>9789965265945</v>
      </c>
      <c r="Q139" s="67">
        <v>100</v>
      </c>
      <c r="R139" s="25" t="s">
        <v>43</v>
      </c>
      <c r="S139" s="64" t="s">
        <v>143</v>
      </c>
      <c r="T139" s="51">
        <v>2024</v>
      </c>
      <c r="U139" s="52">
        <v>4901990000</v>
      </c>
      <c r="V139" s="68" t="s">
        <v>608</v>
      </c>
      <c r="W139" s="81">
        <v>47516</v>
      </c>
      <c r="X139" s="61"/>
      <c r="Y139" s="61"/>
      <c r="Z139" s="105">
        <f t="shared" ref="Z139:Z206" si="6">E139*F139</f>
        <v>0</v>
      </c>
      <c r="AA139" s="106">
        <f t="shared" ref="AA139:AA206" si="7">F139*Q139</f>
        <v>0</v>
      </c>
    </row>
    <row r="140" spans="2:27" x14ac:dyDescent="0.3">
      <c r="B140" s="80" t="s">
        <v>197</v>
      </c>
      <c r="C140" s="113" t="s">
        <v>199</v>
      </c>
      <c r="D140" s="69" t="s">
        <v>30</v>
      </c>
      <c r="E140" s="74">
        <v>750</v>
      </c>
      <c r="F140" s="122"/>
      <c r="G140" s="67" t="s">
        <v>97</v>
      </c>
      <c r="H140" s="102" t="s">
        <v>164</v>
      </c>
      <c r="I140" s="103" t="s">
        <v>187</v>
      </c>
      <c r="J140" s="60" t="s">
        <v>101</v>
      </c>
      <c r="K140" s="109" t="s">
        <v>13</v>
      </c>
      <c r="L140" s="49">
        <v>50</v>
      </c>
      <c r="M140" s="60" t="s">
        <v>26</v>
      </c>
      <c r="N140" s="67">
        <v>24</v>
      </c>
      <c r="O140" s="67" t="s">
        <v>215</v>
      </c>
      <c r="P140" s="21">
        <v>9789965268526</v>
      </c>
      <c r="Q140" s="67">
        <v>100</v>
      </c>
      <c r="R140" s="25" t="s">
        <v>43</v>
      </c>
      <c r="S140" s="64" t="s">
        <v>143</v>
      </c>
      <c r="T140" s="51">
        <v>2024</v>
      </c>
      <c r="U140" s="52">
        <v>4901990000</v>
      </c>
      <c r="V140" s="68" t="s">
        <v>608</v>
      </c>
      <c r="W140" s="81">
        <v>47516</v>
      </c>
      <c r="X140" s="61"/>
      <c r="Y140" s="61"/>
      <c r="Z140" s="105">
        <f t="shared" si="6"/>
        <v>0</v>
      </c>
      <c r="AA140" s="106">
        <f t="shared" si="7"/>
        <v>0</v>
      </c>
    </row>
    <row r="141" spans="2:27" ht="18.75" customHeight="1" x14ac:dyDescent="0.3">
      <c r="B141" s="80" t="s">
        <v>197</v>
      </c>
      <c r="C141" s="113" t="s">
        <v>325</v>
      </c>
      <c r="D141" s="69" t="s">
        <v>30</v>
      </c>
      <c r="E141" s="74">
        <v>750</v>
      </c>
      <c r="F141" s="122"/>
      <c r="G141" s="67" t="s">
        <v>97</v>
      </c>
      <c r="H141" s="102" t="s">
        <v>164</v>
      </c>
      <c r="I141" s="103" t="s">
        <v>187</v>
      </c>
      <c r="J141" s="60" t="s">
        <v>101</v>
      </c>
      <c r="K141" s="104" t="s">
        <v>13</v>
      </c>
      <c r="L141" s="49">
        <v>50</v>
      </c>
      <c r="M141" s="60" t="s">
        <v>26</v>
      </c>
      <c r="N141" s="67">
        <v>24</v>
      </c>
      <c r="O141" s="67" t="s">
        <v>215</v>
      </c>
      <c r="P141" s="21">
        <v>9789965265921</v>
      </c>
      <c r="Q141" s="67">
        <v>100</v>
      </c>
      <c r="R141" s="25" t="s">
        <v>43</v>
      </c>
      <c r="S141" s="64" t="s">
        <v>143</v>
      </c>
      <c r="T141" s="51">
        <v>2024</v>
      </c>
      <c r="U141" s="52">
        <v>4901990000</v>
      </c>
      <c r="V141" s="68" t="s">
        <v>608</v>
      </c>
      <c r="W141" s="81">
        <v>47516</v>
      </c>
      <c r="X141" s="61"/>
      <c r="Y141" s="61"/>
      <c r="Z141" s="105">
        <f t="shared" si="6"/>
        <v>0</v>
      </c>
      <c r="AA141" s="106">
        <f t="shared" si="7"/>
        <v>0</v>
      </c>
    </row>
    <row r="142" spans="2:27" x14ac:dyDescent="0.3">
      <c r="B142" s="80" t="s">
        <v>197</v>
      </c>
      <c r="C142" s="187" t="s">
        <v>360</v>
      </c>
      <c r="D142" s="69" t="s">
        <v>30</v>
      </c>
      <c r="E142" s="74">
        <v>750</v>
      </c>
      <c r="F142" s="122"/>
      <c r="G142" s="67" t="s">
        <v>97</v>
      </c>
      <c r="H142" s="102" t="s">
        <v>164</v>
      </c>
      <c r="I142" s="103" t="s">
        <v>187</v>
      </c>
      <c r="J142" s="60" t="s">
        <v>101</v>
      </c>
      <c r="K142" s="123" t="s">
        <v>13</v>
      </c>
      <c r="L142" s="49">
        <v>50</v>
      </c>
      <c r="M142" s="60" t="s">
        <v>26</v>
      </c>
      <c r="N142" s="67">
        <v>24</v>
      </c>
      <c r="O142" s="67" t="s">
        <v>215</v>
      </c>
      <c r="P142" s="21">
        <v>9789965268540</v>
      </c>
      <c r="Q142" s="67">
        <v>100</v>
      </c>
      <c r="R142" s="25" t="s">
        <v>43</v>
      </c>
      <c r="S142" s="64" t="s">
        <v>143</v>
      </c>
      <c r="T142" s="51">
        <v>2024</v>
      </c>
      <c r="U142" s="52">
        <v>4901990000</v>
      </c>
      <c r="V142" s="68" t="s">
        <v>608</v>
      </c>
      <c r="W142" s="81">
        <v>47516</v>
      </c>
      <c r="X142" s="61"/>
      <c r="Y142" s="23"/>
      <c r="Z142" s="105">
        <f t="shared" si="6"/>
        <v>0</v>
      </c>
      <c r="AA142" s="106">
        <f t="shared" si="7"/>
        <v>0</v>
      </c>
    </row>
    <row r="143" spans="2:27" x14ac:dyDescent="0.3">
      <c r="B143" s="80" t="s">
        <v>197</v>
      </c>
      <c r="C143" s="187" t="s">
        <v>361</v>
      </c>
      <c r="D143" s="69" t="s">
        <v>30</v>
      </c>
      <c r="E143" s="74">
        <v>750</v>
      </c>
      <c r="F143" s="122"/>
      <c r="G143" s="67" t="s">
        <v>97</v>
      </c>
      <c r="H143" s="102" t="s">
        <v>164</v>
      </c>
      <c r="I143" s="103" t="s">
        <v>187</v>
      </c>
      <c r="J143" s="60" t="s">
        <v>101</v>
      </c>
      <c r="K143" s="123" t="s">
        <v>13</v>
      </c>
      <c r="L143" s="49">
        <v>50</v>
      </c>
      <c r="M143" s="60" t="s">
        <v>26</v>
      </c>
      <c r="N143" s="67">
        <v>24</v>
      </c>
      <c r="O143" s="67" t="s">
        <v>215</v>
      </c>
      <c r="P143" s="21">
        <v>9789965265938</v>
      </c>
      <c r="Q143" s="67">
        <v>100</v>
      </c>
      <c r="R143" s="25" t="s">
        <v>43</v>
      </c>
      <c r="S143" s="64" t="s">
        <v>143</v>
      </c>
      <c r="T143" s="51">
        <v>2024</v>
      </c>
      <c r="U143" s="52">
        <v>4901990000</v>
      </c>
      <c r="V143" s="68" t="s">
        <v>608</v>
      </c>
      <c r="W143" s="81">
        <v>47516</v>
      </c>
      <c r="X143" s="61"/>
      <c r="Y143" s="23"/>
      <c r="Z143" s="105">
        <f t="shared" si="6"/>
        <v>0</v>
      </c>
      <c r="AA143" s="106">
        <f t="shared" si="7"/>
        <v>0</v>
      </c>
    </row>
    <row r="144" spans="2:27" x14ac:dyDescent="0.3">
      <c r="B144" s="80" t="s">
        <v>197</v>
      </c>
      <c r="C144" s="113" t="s">
        <v>585</v>
      </c>
      <c r="D144" s="69" t="s">
        <v>30</v>
      </c>
      <c r="E144" s="74">
        <v>750</v>
      </c>
      <c r="F144" s="122"/>
      <c r="G144" s="67" t="s">
        <v>97</v>
      </c>
      <c r="H144" s="102" t="s">
        <v>164</v>
      </c>
      <c r="I144" s="103" t="s">
        <v>187</v>
      </c>
      <c r="J144" s="60" t="s">
        <v>101</v>
      </c>
      <c r="K144" s="123" t="s">
        <v>13</v>
      </c>
      <c r="L144" s="49">
        <v>50</v>
      </c>
      <c r="M144" s="60" t="s">
        <v>26</v>
      </c>
      <c r="N144" s="67">
        <v>24</v>
      </c>
      <c r="O144" s="67" t="s">
        <v>215</v>
      </c>
      <c r="P144" s="21">
        <v>9789965264719</v>
      </c>
      <c r="Q144" s="67">
        <v>100</v>
      </c>
      <c r="R144" s="25" t="s">
        <v>43</v>
      </c>
      <c r="S144" s="64" t="s">
        <v>143</v>
      </c>
      <c r="T144" s="51">
        <v>2024</v>
      </c>
      <c r="U144" s="52">
        <v>4901990000</v>
      </c>
      <c r="V144" s="68" t="s">
        <v>608</v>
      </c>
      <c r="W144" s="81">
        <v>47516</v>
      </c>
      <c r="X144" s="61"/>
      <c r="Y144" s="23"/>
      <c r="Z144" s="105">
        <f t="shared" si="6"/>
        <v>0</v>
      </c>
      <c r="AA144" s="106">
        <f t="shared" si="7"/>
        <v>0</v>
      </c>
    </row>
    <row r="145" spans="2:33" x14ac:dyDescent="0.3">
      <c r="B145" s="139" t="s">
        <v>374</v>
      </c>
      <c r="C145" s="140" t="s">
        <v>375</v>
      </c>
      <c r="D145" s="141" t="s">
        <v>32</v>
      </c>
      <c r="E145" s="74">
        <v>1000</v>
      </c>
      <c r="F145" s="122"/>
      <c r="G145" s="131" t="s">
        <v>376</v>
      </c>
      <c r="H145" s="130" t="s">
        <v>233</v>
      </c>
      <c r="I145" s="131" t="s">
        <v>377</v>
      </c>
      <c r="J145" s="64" t="s">
        <v>378</v>
      </c>
      <c r="K145" s="64"/>
      <c r="L145" s="64"/>
      <c r="M145" s="64" t="s">
        <v>379</v>
      </c>
      <c r="N145" s="64">
        <v>46</v>
      </c>
      <c r="O145" s="69" t="s">
        <v>380</v>
      </c>
      <c r="P145" s="142">
        <v>4620132141165</v>
      </c>
      <c r="Q145" s="64"/>
      <c r="R145" s="64"/>
      <c r="S145" s="64" t="s">
        <v>381</v>
      </c>
      <c r="T145" s="64">
        <v>2023</v>
      </c>
      <c r="U145" s="52">
        <v>4901990000</v>
      </c>
      <c r="V145" s="143"/>
      <c r="W145" s="144"/>
      <c r="X145" s="61"/>
      <c r="Y145" s="61"/>
      <c r="Z145" s="105">
        <f t="shared" ref="Z145:Z172" si="8">E145*F145</f>
        <v>0</v>
      </c>
      <c r="AA145" s="106">
        <f t="shared" ref="AA145:AA172" si="9">F145*Q145</f>
        <v>0</v>
      </c>
    </row>
    <row r="146" spans="2:33" x14ac:dyDescent="0.3">
      <c r="B146" s="139" t="s">
        <v>374</v>
      </c>
      <c r="C146" s="140" t="s">
        <v>382</v>
      </c>
      <c r="D146" s="141" t="s">
        <v>32</v>
      </c>
      <c r="E146" s="74">
        <v>1000</v>
      </c>
      <c r="F146" s="122"/>
      <c r="G146" s="131" t="s">
        <v>376</v>
      </c>
      <c r="H146" s="130" t="s">
        <v>233</v>
      </c>
      <c r="I146" s="131" t="s">
        <v>377</v>
      </c>
      <c r="J146" s="64" t="s">
        <v>378</v>
      </c>
      <c r="K146" s="64"/>
      <c r="L146" s="64"/>
      <c r="M146" s="64" t="s">
        <v>379</v>
      </c>
      <c r="N146" s="64">
        <v>46</v>
      </c>
      <c r="O146" s="69" t="s">
        <v>380</v>
      </c>
      <c r="P146" s="142">
        <v>4620132141073</v>
      </c>
      <c r="Q146" s="64"/>
      <c r="R146" s="64"/>
      <c r="S146" s="64" t="s">
        <v>381</v>
      </c>
      <c r="T146" s="64">
        <v>2023</v>
      </c>
      <c r="U146" s="52">
        <v>4901990000</v>
      </c>
      <c r="V146" s="143"/>
      <c r="W146" s="144"/>
      <c r="X146" s="61"/>
      <c r="Y146" s="61"/>
      <c r="Z146" s="105">
        <f t="shared" si="8"/>
        <v>0</v>
      </c>
      <c r="AA146" s="106">
        <f t="shared" si="9"/>
        <v>0</v>
      </c>
    </row>
    <row r="147" spans="2:33" x14ac:dyDescent="0.3">
      <c r="B147" s="139" t="s">
        <v>374</v>
      </c>
      <c r="C147" s="140" t="s">
        <v>383</v>
      </c>
      <c r="D147" s="141" t="s">
        <v>32</v>
      </c>
      <c r="E147" s="74">
        <v>1000</v>
      </c>
      <c r="F147" s="122"/>
      <c r="G147" s="131" t="s">
        <v>376</v>
      </c>
      <c r="H147" s="130" t="s">
        <v>233</v>
      </c>
      <c r="I147" s="131" t="s">
        <v>377</v>
      </c>
      <c r="J147" s="64" t="s">
        <v>378</v>
      </c>
      <c r="K147" s="64"/>
      <c r="L147" s="64"/>
      <c r="M147" s="64" t="s">
        <v>379</v>
      </c>
      <c r="N147" s="64">
        <v>46</v>
      </c>
      <c r="O147" s="69" t="s">
        <v>380</v>
      </c>
      <c r="P147" s="142">
        <v>4620132140175</v>
      </c>
      <c r="Q147" s="64"/>
      <c r="R147" s="64"/>
      <c r="S147" s="64" t="s">
        <v>381</v>
      </c>
      <c r="T147" s="64">
        <v>2023</v>
      </c>
      <c r="U147" s="52">
        <v>4901990000</v>
      </c>
      <c r="V147" s="143"/>
      <c r="W147" s="144"/>
      <c r="X147" s="61"/>
      <c r="Y147" s="61"/>
      <c r="Z147" s="105">
        <f t="shared" si="8"/>
        <v>0</v>
      </c>
      <c r="AA147" s="106">
        <f t="shared" si="9"/>
        <v>0</v>
      </c>
    </row>
    <row r="148" spans="2:33" x14ac:dyDescent="0.3">
      <c r="B148" s="139" t="s">
        <v>374</v>
      </c>
      <c r="C148" s="140" t="s">
        <v>384</v>
      </c>
      <c r="D148" s="141" t="s">
        <v>32</v>
      </c>
      <c r="E148" s="74">
        <v>1000</v>
      </c>
      <c r="F148" s="122"/>
      <c r="G148" s="131" t="s">
        <v>385</v>
      </c>
      <c r="H148" s="130" t="s">
        <v>233</v>
      </c>
      <c r="I148" s="131" t="s">
        <v>377</v>
      </c>
      <c r="J148" s="64" t="s">
        <v>378</v>
      </c>
      <c r="K148" s="64"/>
      <c r="L148" s="64"/>
      <c r="M148" s="64" t="s">
        <v>379</v>
      </c>
      <c r="N148" s="64">
        <v>46</v>
      </c>
      <c r="O148" s="69" t="s">
        <v>380</v>
      </c>
      <c r="P148" s="142">
        <v>4620132140342</v>
      </c>
      <c r="Q148" s="64"/>
      <c r="R148" s="64"/>
      <c r="S148" s="64" t="s">
        <v>381</v>
      </c>
      <c r="T148" s="64">
        <v>2023</v>
      </c>
      <c r="U148" s="52">
        <v>4901990000</v>
      </c>
      <c r="V148" s="143"/>
      <c r="W148" s="144"/>
      <c r="X148" s="61"/>
      <c r="Y148" s="61"/>
      <c r="Z148" s="105">
        <f t="shared" si="8"/>
        <v>0</v>
      </c>
      <c r="AA148" s="106">
        <f t="shared" si="9"/>
        <v>0</v>
      </c>
    </row>
    <row r="149" spans="2:33" x14ac:dyDescent="0.3">
      <c r="B149" s="139" t="s">
        <v>374</v>
      </c>
      <c r="C149" s="140" t="s">
        <v>386</v>
      </c>
      <c r="D149" s="141" t="s">
        <v>32</v>
      </c>
      <c r="E149" s="74">
        <v>1000</v>
      </c>
      <c r="F149" s="122"/>
      <c r="G149" s="131" t="s">
        <v>385</v>
      </c>
      <c r="H149" s="130" t="s">
        <v>233</v>
      </c>
      <c r="I149" s="131" t="s">
        <v>377</v>
      </c>
      <c r="J149" s="64" t="s">
        <v>378</v>
      </c>
      <c r="K149" s="64"/>
      <c r="L149" s="64"/>
      <c r="M149" s="62" t="s">
        <v>379</v>
      </c>
      <c r="N149" s="64">
        <v>46</v>
      </c>
      <c r="O149" s="69" t="s">
        <v>380</v>
      </c>
      <c r="P149" s="142">
        <v>4620132140335</v>
      </c>
      <c r="Q149" s="64"/>
      <c r="R149" s="64"/>
      <c r="S149" s="64" t="s">
        <v>381</v>
      </c>
      <c r="T149" s="64">
        <v>2023</v>
      </c>
      <c r="U149" s="52">
        <v>4901990000</v>
      </c>
      <c r="V149" s="143"/>
      <c r="W149" s="144"/>
      <c r="X149" s="61"/>
      <c r="Y149" s="61"/>
      <c r="Z149" s="105">
        <f t="shared" si="8"/>
        <v>0</v>
      </c>
      <c r="AA149" s="106">
        <f t="shared" si="9"/>
        <v>0</v>
      </c>
    </row>
    <row r="150" spans="2:33" x14ac:dyDescent="0.3">
      <c r="B150" s="139" t="s">
        <v>374</v>
      </c>
      <c r="C150" s="140" t="s">
        <v>387</v>
      </c>
      <c r="D150" s="141" t="s">
        <v>32</v>
      </c>
      <c r="E150" s="74">
        <v>1000</v>
      </c>
      <c r="F150" s="122"/>
      <c r="G150" s="131" t="s">
        <v>385</v>
      </c>
      <c r="H150" s="130" t="s">
        <v>233</v>
      </c>
      <c r="I150" s="131" t="s">
        <v>377</v>
      </c>
      <c r="J150" s="64" t="s">
        <v>378</v>
      </c>
      <c r="K150" s="64"/>
      <c r="L150" s="64"/>
      <c r="M150" s="62" t="s">
        <v>379</v>
      </c>
      <c r="N150" s="64">
        <v>46</v>
      </c>
      <c r="O150" s="69" t="s">
        <v>380</v>
      </c>
      <c r="P150" s="142">
        <v>4620132140328</v>
      </c>
      <c r="Q150" s="64"/>
      <c r="R150" s="64"/>
      <c r="S150" s="64" t="s">
        <v>381</v>
      </c>
      <c r="T150" s="64">
        <v>2023</v>
      </c>
      <c r="U150" s="52">
        <v>4901990000</v>
      </c>
      <c r="V150" s="143"/>
      <c r="W150" s="144"/>
      <c r="X150" s="61"/>
      <c r="Y150" s="61"/>
      <c r="Z150" s="105">
        <f t="shared" si="8"/>
        <v>0</v>
      </c>
      <c r="AA150" s="106">
        <f t="shared" si="9"/>
        <v>0</v>
      </c>
    </row>
    <row r="151" spans="2:33" x14ac:dyDescent="0.3">
      <c r="B151" s="139" t="s">
        <v>374</v>
      </c>
      <c r="C151" s="140" t="s">
        <v>388</v>
      </c>
      <c r="D151" s="141" t="s">
        <v>32</v>
      </c>
      <c r="E151" s="74">
        <v>5500</v>
      </c>
      <c r="F151" s="122"/>
      <c r="G151" s="131" t="s">
        <v>376</v>
      </c>
      <c r="H151" s="130" t="s">
        <v>233</v>
      </c>
      <c r="I151" s="131" t="s">
        <v>377</v>
      </c>
      <c r="J151" s="64" t="s">
        <v>389</v>
      </c>
      <c r="K151" s="64"/>
      <c r="L151" s="64"/>
      <c r="M151" s="62" t="s">
        <v>379</v>
      </c>
      <c r="N151" s="64">
        <v>154</v>
      </c>
      <c r="O151" s="69" t="s">
        <v>390</v>
      </c>
      <c r="P151" s="142">
        <v>4620132140601</v>
      </c>
      <c r="Q151" s="64"/>
      <c r="R151" s="64"/>
      <c r="S151" s="64" t="s">
        <v>381</v>
      </c>
      <c r="T151" s="64">
        <v>2023</v>
      </c>
      <c r="U151" s="52">
        <v>4901990000</v>
      </c>
      <c r="V151" s="143"/>
      <c r="W151" s="144"/>
      <c r="X151" s="61"/>
      <c r="Y151" s="61"/>
      <c r="Z151" s="105">
        <f t="shared" si="8"/>
        <v>0</v>
      </c>
      <c r="AA151" s="106">
        <f t="shared" si="9"/>
        <v>0</v>
      </c>
    </row>
    <row r="152" spans="2:33" ht="27.6" x14ac:dyDescent="0.3">
      <c r="B152" s="139" t="s">
        <v>374</v>
      </c>
      <c r="C152" s="140" t="s">
        <v>391</v>
      </c>
      <c r="D152" s="141" t="s">
        <v>32</v>
      </c>
      <c r="E152" s="74">
        <v>5500</v>
      </c>
      <c r="F152" s="122"/>
      <c r="G152" s="131" t="s">
        <v>376</v>
      </c>
      <c r="H152" s="130" t="s">
        <v>233</v>
      </c>
      <c r="I152" s="131" t="s">
        <v>377</v>
      </c>
      <c r="J152" s="64" t="s">
        <v>392</v>
      </c>
      <c r="K152" s="64"/>
      <c r="L152" s="64"/>
      <c r="M152" s="62" t="s">
        <v>379</v>
      </c>
      <c r="N152" s="64" t="s">
        <v>393</v>
      </c>
      <c r="O152" s="69" t="s">
        <v>390</v>
      </c>
      <c r="P152" s="142">
        <v>4620132140595</v>
      </c>
      <c r="Q152" s="64"/>
      <c r="R152" s="64"/>
      <c r="S152" s="64" t="s">
        <v>381</v>
      </c>
      <c r="T152" s="64">
        <v>2023</v>
      </c>
      <c r="U152" s="52">
        <v>4901990000</v>
      </c>
      <c r="V152" s="143"/>
      <c r="W152" s="144"/>
      <c r="X152" s="61"/>
      <c r="Y152" s="61"/>
      <c r="Z152" s="105">
        <f t="shared" si="8"/>
        <v>0</v>
      </c>
      <c r="AA152" s="106">
        <f t="shared" si="9"/>
        <v>0</v>
      </c>
    </row>
    <row r="153" spans="2:33" x14ac:dyDescent="0.3">
      <c r="B153" s="139" t="s">
        <v>374</v>
      </c>
      <c r="C153" s="140" t="s">
        <v>394</v>
      </c>
      <c r="D153" s="141" t="s">
        <v>32</v>
      </c>
      <c r="E153" s="74">
        <v>12500</v>
      </c>
      <c r="F153" s="122"/>
      <c r="G153" s="131" t="s">
        <v>395</v>
      </c>
      <c r="H153" s="130" t="s">
        <v>233</v>
      </c>
      <c r="I153" s="131" t="s">
        <v>377</v>
      </c>
      <c r="J153" s="64" t="s">
        <v>396</v>
      </c>
      <c r="K153" s="69"/>
      <c r="L153" s="69"/>
      <c r="M153" s="62" t="s">
        <v>397</v>
      </c>
      <c r="N153" s="69"/>
      <c r="O153" s="69" t="s">
        <v>398</v>
      </c>
      <c r="P153" s="59">
        <v>4620132140649</v>
      </c>
      <c r="Q153" s="69"/>
      <c r="R153" s="64"/>
      <c r="S153" s="64" t="s">
        <v>381</v>
      </c>
      <c r="T153" s="69">
        <v>2023</v>
      </c>
      <c r="U153" s="52">
        <v>4901990000</v>
      </c>
      <c r="V153" s="143"/>
      <c r="W153" s="144"/>
      <c r="X153" s="61"/>
      <c r="Y153" s="61"/>
      <c r="Z153" s="105">
        <f t="shared" si="8"/>
        <v>0</v>
      </c>
      <c r="AA153" s="106">
        <f t="shared" si="9"/>
        <v>0</v>
      </c>
    </row>
    <row r="154" spans="2:33" x14ac:dyDescent="0.3">
      <c r="B154" s="139" t="s">
        <v>374</v>
      </c>
      <c r="C154" s="140" t="s">
        <v>399</v>
      </c>
      <c r="D154" s="141" t="s">
        <v>32</v>
      </c>
      <c r="E154" s="74">
        <v>11900</v>
      </c>
      <c r="F154" s="122"/>
      <c r="G154" s="131" t="s">
        <v>400</v>
      </c>
      <c r="H154" s="130" t="s">
        <v>233</v>
      </c>
      <c r="I154" s="131" t="s">
        <v>377</v>
      </c>
      <c r="J154" s="64" t="s">
        <v>396</v>
      </c>
      <c r="K154" s="69"/>
      <c r="L154" s="69"/>
      <c r="M154" s="62" t="s">
        <v>397</v>
      </c>
      <c r="N154" s="69"/>
      <c r="O154" s="69" t="s">
        <v>401</v>
      </c>
      <c r="P154" s="59">
        <v>4620132140632</v>
      </c>
      <c r="Q154" s="69"/>
      <c r="R154" s="64"/>
      <c r="S154" s="64" t="s">
        <v>381</v>
      </c>
      <c r="T154" s="69">
        <v>2023</v>
      </c>
      <c r="U154" s="52">
        <v>4901990000</v>
      </c>
      <c r="V154" s="143"/>
      <c r="W154" s="144"/>
      <c r="X154" s="61"/>
      <c r="Y154" s="61"/>
      <c r="Z154" s="105">
        <f t="shared" si="8"/>
        <v>0</v>
      </c>
      <c r="AA154" s="106">
        <f t="shared" si="9"/>
        <v>0</v>
      </c>
    </row>
    <row r="155" spans="2:33" x14ac:dyDescent="0.3">
      <c r="B155" s="139" t="s">
        <v>374</v>
      </c>
      <c r="C155" s="140" t="s">
        <v>402</v>
      </c>
      <c r="D155" s="141" t="s">
        <v>32</v>
      </c>
      <c r="E155" s="74">
        <v>6100</v>
      </c>
      <c r="F155" s="122"/>
      <c r="G155" s="131" t="s">
        <v>376</v>
      </c>
      <c r="H155" s="130" t="s">
        <v>233</v>
      </c>
      <c r="I155" s="131" t="s">
        <v>377</v>
      </c>
      <c r="J155" s="64" t="s">
        <v>396</v>
      </c>
      <c r="K155" s="69"/>
      <c r="L155" s="69"/>
      <c r="M155" s="62" t="s">
        <v>403</v>
      </c>
      <c r="N155" s="69"/>
      <c r="O155" s="69" t="s">
        <v>404</v>
      </c>
      <c r="P155" s="59">
        <v>4627087833961</v>
      </c>
      <c r="Q155" s="69"/>
      <c r="R155" s="64"/>
      <c r="S155" s="64" t="s">
        <v>381</v>
      </c>
      <c r="T155" s="69">
        <v>2023</v>
      </c>
      <c r="U155" s="52">
        <v>4901990000</v>
      </c>
      <c r="V155" s="143"/>
      <c r="W155" s="144"/>
      <c r="X155" s="61"/>
      <c r="Y155" s="61"/>
      <c r="Z155" s="105">
        <f t="shared" si="8"/>
        <v>0</v>
      </c>
      <c r="AA155" s="106">
        <f t="shared" si="9"/>
        <v>0</v>
      </c>
    </row>
    <row r="156" spans="2:33" x14ac:dyDescent="0.3">
      <c r="B156" s="139" t="s">
        <v>374</v>
      </c>
      <c r="C156" s="140" t="s">
        <v>405</v>
      </c>
      <c r="D156" s="141" t="s">
        <v>32</v>
      </c>
      <c r="E156" s="74">
        <v>2850</v>
      </c>
      <c r="F156" s="122"/>
      <c r="G156" s="131" t="s">
        <v>406</v>
      </c>
      <c r="H156" s="130" t="s">
        <v>233</v>
      </c>
      <c r="I156" s="131" t="s">
        <v>377</v>
      </c>
      <c r="J156" s="64" t="s">
        <v>396</v>
      </c>
      <c r="K156" s="69"/>
      <c r="L156" s="69"/>
      <c r="M156" s="62" t="s">
        <v>397</v>
      </c>
      <c r="N156" s="145"/>
      <c r="O156" s="69" t="s">
        <v>407</v>
      </c>
      <c r="P156" s="59">
        <v>4620132140625</v>
      </c>
      <c r="Q156" s="69"/>
      <c r="R156" s="64"/>
      <c r="S156" s="64" t="s">
        <v>381</v>
      </c>
      <c r="T156" s="69">
        <v>2023</v>
      </c>
      <c r="U156" s="52">
        <v>4901990000</v>
      </c>
      <c r="V156" s="143"/>
      <c r="W156" s="144"/>
      <c r="X156" s="61"/>
      <c r="Y156" s="61"/>
      <c r="Z156" s="105">
        <f t="shared" si="8"/>
        <v>0</v>
      </c>
      <c r="AA156" s="106">
        <f t="shared" si="9"/>
        <v>0</v>
      </c>
    </row>
    <row r="157" spans="2:33" x14ac:dyDescent="0.3">
      <c r="B157" s="139" t="s">
        <v>374</v>
      </c>
      <c r="C157" s="140" t="s">
        <v>408</v>
      </c>
      <c r="D157" s="141" t="s">
        <v>32</v>
      </c>
      <c r="E157" s="74">
        <v>11900</v>
      </c>
      <c r="F157" s="122"/>
      <c r="G157" s="131" t="s">
        <v>376</v>
      </c>
      <c r="H157" s="130" t="s">
        <v>233</v>
      </c>
      <c r="I157" s="131" t="s">
        <v>377</v>
      </c>
      <c r="J157" s="64" t="s">
        <v>396</v>
      </c>
      <c r="K157" s="69"/>
      <c r="L157" s="69"/>
      <c r="M157" s="62" t="s">
        <v>397</v>
      </c>
      <c r="N157" s="69"/>
      <c r="O157" s="69" t="s">
        <v>409</v>
      </c>
      <c r="P157" s="59">
        <v>4620132140663</v>
      </c>
      <c r="Q157" s="69"/>
      <c r="R157" s="64"/>
      <c r="S157" s="64" t="s">
        <v>381</v>
      </c>
      <c r="T157" s="69">
        <v>2023</v>
      </c>
      <c r="U157" s="52">
        <v>4901990000</v>
      </c>
      <c r="V157" s="143"/>
      <c r="W157" s="144"/>
      <c r="X157" s="61"/>
      <c r="Y157" s="61"/>
      <c r="Z157" s="105">
        <f t="shared" si="8"/>
        <v>0</v>
      </c>
      <c r="AA157" s="106">
        <f t="shared" si="9"/>
        <v>0</v>
      </c>
    </row>
    <row r="158" spans="2:33" s="121" customFormat="1" x14ac:dyDescent="0.3">
      <c r="B158" s="139" t="s">
        <v>374</v>
      </c>
      <c r="C158" s="140" t="s">
        <v>410</v>
      </c>
      <c r="D158" s="141" t="s">
        <v>32</v>
      </c>
      <c r="E158" s="74">
        <v>11900</v>
      </c>
      <c r="F158" s="122"/>
      <c r="G158" s="131" t="s">
        <v>376</v>
      </c>
      <c r="H158" s="130" t="s">
        <v>233</v>
      </c>
      <c r="I158" s="131" t="s">
        <v>377</v>
      </c>
      <c r="J158" s="64" t="s">
        <v>396</v>
      </c>
      <c r="K158" s="69"/>
      <c r="L158" s="69"/>
      <c r="M158" s="62" t="s">
        <v>397</v>
      </c>
      <c r="N158" s="69"/>
      <c r="O158" s="69" t="s">
        <v>401</v>
      </c>
      <c r="P158" s="59">
        <v>4620132140656</v>
      </c>
      <c r="Q158" s="69"/>
      <c r="R158" s="64"/>
      <c r="S158" s="64" t="s">
        <v>381</v>
      </c>
      <c r="T158" s="69">
        <v>2023</v>
      </c>
      <c r="U158" s="52">
        <v>4901990000</v>
      </c>
      <c r="V158" s="143"/>
      <c r="W158" s="144"/>
      <c r="X158" s="61"/>
      <c r="Y158" s="124"/>
      <c r="Z158" s="105">
        <f t="shared" si="8"/>
        <v>0</v>
      </c>
      <c r="AA158" s="106">
        <f t="shared" si="9"/>
        <v>0</v>
      </c>
      <c r="AB158" s="66"/>
      <c r="AC158" s="66"/>
      <c r="AD158" s="125"/>
      <c r="AE158" s="125"/>
      <c r="AF158" s="125"/>
      <c r="AG158" s="125"/>
    </row>
    <row r="159" spans="2:33" s="121" customFormat="1" x14ac:dyDescent="0.3">
      <c r="B159" s="139" t="s">
        <v>374</v>
      </c>
      <c r="C159" s="140" t="s">
        <v>411</v>
      </c>
      <c r="D159" s="141" t="s">
        <v>32</v>
      </c>
      <c r="E159" s="74">
        <v>3000</v>
      </c>
      <c r="F159" s="122"/>
      <c r="G159" s="131" t="s">
        <v>376</v>
      </c>
      <c r="H159" s="130" t="s">
        <v>233</v>
      </c>
      <c r="I159" s="131" t="s">
        <v>377</v>
      </c>
      <c r="J159" s="64" t="s">
        <v>396</v>
      </c>
      <c r="K159" s="69"/>
      <c r="L159" s="69"/>
      <c r="M159" s="62" t="s">
        <v>403</v>
      </c>
      <c r="N159" s="69"/>
      <c r="O159" s="69" t="s">
        <v>404</v>
      </c>
      <c r="P159" s="59">
        <v>4627087833978</v>
      </c>
      <c r="Q159" s="69"/>
      <c r="R159" s="64"/>
      <c r="S159" s="64" t="s">
        <v>381</v>
      </c>
      <c r="T159" s="69">
        <v>2023</v>
      </c>
      <c r="U159" s="52">
        <v>4901990000</v>
      </c>
      <c r="V159" s="143"/>
      <c r="W159" s="144"/>
      <c r="X159" s="61"/>
      <c r="Y159" s="124"/>
      <c r="Z159" s="105">
        <f t="shared" si="8"/>
        <v>0</v>
      </c>
      <c r="AA159" s="106">
        <f t="shared" si="9"/>
        <v>0</v>
      </c>
      <c r="AB159" s="66"/>
      <c r="AC159" s="66"/>
      <c r="AD159" s="125"/>
      <c r="AE159" s="125"/>
      <c r="AF159" s="125"/>
      <c r="AG159" s="125"/>
    </row>
    <row r="160" spans="2:33" s="121" customFormat="1" x14ac:dyDescent="0.3">
      <c r="B160" s="139" t="s">
        <v>374</v>
      </c>
      <c r="C160" s="140" t="s">
        <v>412</v>
      </c>
      <c r="D160" s="141" t="s">
        <v>32</v>
      </c>
      <c r="E160" s="74">
        <v>3000</v>
      </c>
      <c r="F160" s="122"/>
      <c r="G160" s="131" t="s">
        <v>376</v>
      </c>
      <c r="H160" s="130" t="s">
        <v>233</v>
      </c>
      <c r="I160" s="131" t="s">
        <v>377</v>
      </c>
      <c r="J160" s="64" t="s">
        <v>396</v>
      </c>
      <c r="K160" s="69"/>
      <c r="L160" s="69"/>
      <c r="M160" s="62" t="s">
        <v>403</v>
      </c>
      <c r="N160" s="69"/>
      <c r="O160" s="69" t="s">
        <v>413</v>
      </c>
      <c r="P160" s="59">
        <v>4627087833930</v>
      </c>
      <c r="Q160" s="69"/>
      <c r="R160" s="64"/>
      <c r="S160" s="64" t="s">
        <v>381</v>
      </c>
      <c r="T160" s="69">
        <v>2023</v>
      </c>
      <c r="U160" s="52">
        <v>4901990000</v>
      </c>
      <c r="V160" s="143"/>
      <c r="W160" s="144"/>
      <c r="X160" s="61"/>
      <c r="Y160" s="124"/>
      <c r="Z160" s="105">
        <f t="shared" si="8"/>
        <v>0</v>
      </c>
      <c r="AA160" s="106">
        <f t="shared" si="9"/>
        <v>0</v>
      </c>
      <c r="AB160" s="66"/>
      <c r="AC160" s="66"/>
      <c r="AD160" s="125"/>
      <c r="AE160" s="125"/>
      <c r="AF160" s="125"/>
      <c r="AG160" s="125"/>
    </row>
    <row r="161" spans="2:33" s="121" customFormat="1" x14ac:dyDescent="0.3">
      <c r="B161" s="139" t="s">
        <v>374</v>
      </c>
      <c r="C161" s="140" t="s">
        <v>414</v>
      </c>
      <c r="D161" s="141" t="s">
        <v>32</v>
      </c>
      <c r="E161" s="74">
        <v>3000</v>
      </c>
      <c r="F161" s="122"/>
      <c r="G161" s="131" t="s">
        <v>385</v>
      </c>
      <c r="H161" s="130" t="s">
        <v>233</v>
      </c>
      <c r="I161" s="131" t="s">
        <v>377</v>
      </c>
      <c r="J161" s="64" t="s">
        <v>396</v>
      </c>
      <c r="K161" s="69"/>
      <c r="L161" s="69"/>
      <c r="M161" s="62" t="s">
        <v>403</v>
      </c>
      <c r="N161" s="69"/>
      <c r="O161" s="69" t="s">
        <v>413</v>
      </c>
      <c r="P161" s="59">
        <v>4627087833947</v>
      </c>
      <c r="Q161" s="69"/>
      <c r="R161" s="64"/>
      <c r="S161" s="64" t="s">
        <v>381</v>
      </c>
      <c r="T161" s="69">
        <v>2023</v>
      </c>
      <c r="U161" s="52">
        <v>4901990000</v>
      </c>
      <c r="V161" s="143"/>
      <c r="W161" s="144"/>
      <c r="X161" s="61"/>
      <c r="Y161" s="124"/>
      <c r="Z161" s="105">
        <f t="shared" si="8"/>
        <v>0</v>
      </c>
      <c r="AA161" s="106">
        <f t="shared" si="9"/>
        <v>0</v>
      </c>
      <c r="AB161" s="66"/>
      <c r="AC161" s="66"/>
      <c r="AD161" s="125"/>
      <c r="AE161" s="125"/>
      <c r="AF161" s="125"/>
      <c r="AG161" s="125"/>
    </row>
    <row r="162" spans="2:33" x14ac:dyDescent="0.3">
      <c r="B162" s="139" t="s">
        <v>374</v>
      </c>
      <c r="C162" s="140" t="s">
        <v>415</v>
      </c>
      <c r="D162" s="141" t="s">
        <v>32</v>
      </c>
      <c r="E162" s="74">
        <v>3000</v>
      </c>
      <c r="F162" s="122"/>
      <c r="G162" s="131" t="s">
        <v>376</v>
      </c>
      <c r="H162" s="130" t="s">
        <v>233</v>
      </c>
      <c r="I162" s="131" t="s">
        <v>377</v>
      </c>
      <c r="J162" s="64" t="s">
        <v>396</v>
      </c>
      <c r="K162" s="64"/>
      <c r="L162" s="64"/>
      <c r="M162" s="62" t="s">
        <v>403</v>
      </c>
      <c r="N162" s="64"/>
      <c r="O162" s="69" t="s">
        <v>404</v>
      </c>
      <c r="P162" s="142">
        <v>4627087834005</v>
      </c>
      <c r="Q162" s="64"/>
      <c r="R162" s="64"/>
      <c r="S162" s="64" t="s">
        <v>381</v>
      </c>
      <c r="T162" s="64">
        <v>2023</v>
      </c>
      <c r="U162" s="52">
        <v>4901990000</v>
      </c>
      <c r="V162" s="143"/>
      <c r="W162" s="144"/>
      <c r="X162" s="61"/>
      <c r="Y162" s="61"/>
      <c r="Z162" s="105">
        <f t="shared" si="8"/>
        <v>0</v>
      </c>
      <c r="AA162" s="106">
        <f t="shared" si="9"/>
        <v>0</v>
      </c>
    </row>
    <row r="163" spans="2:33" x14ac:dyDescent="0.3">
      <c r="B163" s="139" t="s">
        <v>374</v>
      </c>
      <c r="C163" s="140" t="s">
        <v>416</v>
      </c>
      <c r="D163" s="141" t="s">
        <v>32</v>
      </c>
      <c r="E163" s="74">
        <v>5800</v>
      </c>
      <c r="F163" s="122"/>
      <c r="G163" s="131" t="s">
        <v>376</v>
      </c>
      <c r="H163" s="130" t="s">
        <v>233</v>
      </c>
      <c r="I163" s="131" t="s">
        <v>377</v>
      </c>
      <c r="J163" s="64" t="s">
        <v>396</v>
      </c>
      <c r="K163" s="64"/>
      <c r="L163" s="64"/>
      <c r="M163" s="62" t="s">
        <v>403</v>
      </c>
      <c r="N163" s="64"/>
      <c r="O163" s="69" t="s">
        <v>404</v>
      </c>
      <c r="P163" s="142">
        <v>4627087833992</v>
      </c>
      <c r="Q163" s="64"/>
      <c r="R163" s="64"/>
      <c r="S163" s="64" t="s">
        <v>381</v>
      </c>
      <c r="T163" s="64">
        <v>2023</v>
      </c>
      <c r="U163" s="52">
        <v>4901990000</v>
      </c>
      <c r="V163" s="143"/>
      <c r="W163" s="144"/>
      <c r="X163" s="61"/>
      <c r="Y163" s="61"/>
      <c r="Z163" s="105">
        <f t="shared" si="8"/>
        <v>0</v>
      </c>
      <c r="AA163" s="106">
        <f t="shared" si="9"/>
        <v>0</v>
      </c>
    </row>
    <row r="164" spans="2:33" x14ac:dyDescent="0.3">
      <c r="B164" s="139" t="s">
        <v>374</v>
      </c>
      <c r="C164" s="140" t="s">
        <v>417</v>
      </c>
      <c r="D164" s="141" t="s">
        <v>32</v>
      </c>
      <c r="E164" s="74">
        <v>2500</v>
      </c>
      <c r="F164" s="122"/>
      <c r="G164" s="131" t="s">
        <v>376</v>
      </c>
      <c r="H164" s="130" t="s">
        <v>233</v>
      </c>
      <c r="I164" s="131" t="s">
        <v>377</v>
      </c>
      <c r="J164" s="64" t="s">
        <v>396</v>
      </c>
      <c r="K164" s="64"/>
      <c r="L164" s="64"/>
      <c r="M164" s="62" t="s">
        <v>403</v>
      </c>
      <c r="N164" s="64"/>
      <c r="O164" s="69" t="s">
        <v>413</v>
      </c>
      <c r="P164" s="142">
        <v>4627087833954</v>
      </c>
      <c r="Q164" s="64"/>
      <c r="R164" s="64"/>
      <c r="S164" s="64" t="s">
        <v>381</v>
      </c>
      <c r="T164" s="64">
        <v>2023</v>
      </c>
      <c r="U164" s="52">
        <v>4901990000</v>
      </c>
      <c r="V164" s="143"/>
      <c r="W164" s="144"/>
      <c r="X164" s="61"/>
      <c r="Y164" s="61"/>
      <c r="Z164" s="105">
        <f t="shared" si="8"/>
        <v>0</v>
      </c>
      <c r="AA164" s="106">
        <f t="shared" si="9"/>
        <v>0</v>
      </c>
    </row>
    <row r="165" spans="2:33" x14ac:dyDescent="0.3">
      <c r="B165" s="139" t="s">
        <v>374</v>
      </c>
      <c r="C165" s="140" t="s">
        <v>418</v>
      </c>
      <c r="D165" s="141" t="s">
        <v>32</v>
      </c>
      <c r="E165" s="74">
        <v>2800</v>
      </c>
      <c r="F165" s="122"/>
      <c r="G165" s="131" t="s">
        <v>376</v>
      </c>
      <c r="H165" s="130" t="s">
        <v>233</v>
      </c>
      <c r="I165" s="131" t="s">
        <v>377</v>
      </c>
      <c r="J165" s="64" t="s">
        <v>396</v>
      </c>
      <c r="K165" s="64"/>
      <c r="L165" s="64"/>
      <c r="M165" s="62" t="s">
        <v>379</v>
      </c>
      <c r="N165" s="64"/>
      <c r="O165" s="69" t="s">
        <v>419</v>
      </c>
      <c r="P165" s="142">
        <v>4620132140496</v>
      </c>
      <c r="Q165" s="64"/>
      <c r="R165" s="64"/>
      <c r="S165" s="64" t="s">
        <v>381</v>
      </c>
      <c r="T165" s="64">
        <v>2023</v>
      </c>
      <c r="U165" s="52">
        <v>4901990000</v>
      </c>
      <c r="V165" s="143"/>
      <c r="W165" s="144"/>
      <c r="X165" s="90"/>
      <c r="Y165" s="61"/>
      <c r="Z165" s="105">
        <f t="shared" si="8"/>
        <v>0</v>
      </c>
      <c r="AA165" s="106">
        <f t="shared" si="9"/>
        <v>0</v>
      </c>
    </row>
    <row r="166" spans="2:33" x14ac:dyDescent="0.3">
      <c r="B166" s="139" t="s">
        <v>374</v>
      </c>
      <c r="C166" s="140" t="s">
        <v>420</v>
      </c>
      <c r="D166" s="141" t="s">
        <v>32</v>
      </c>
      <c r="E166" s="74">
        <v>1200</v>
      </c>
      <c r="F166" s="122"/>
      <c r="G166" s="131" t="s">
        <v>376</v>
      </c>
      <c r="H166" s="130" t="s">
        <v>233</v>
      </c>
      <c r="I166" s="131" t="s">
        <v>377</v>
      </c>
      <c r="J166" s="64" t="s">
        <v>109</v>
      </c>
      <c r="K166" s="64"/>
      <c r="L166" s="64"/>
      <c r="M166" s="64" t="s">
        <v>379</v>
      </c>
      <c r="N166" s="64">
        <v>12</v>
      </c>
      <c r="O166" s="69" t="s">
        <v>63</v>
      </c>
      <c r="P166" s="142">
        <v>4620132140984</v>
      </c>
      <c r="Q166" s="64"/>
      <c r="R166" s="64"/>
      <c r="S166" s="64" t="s">
        <v>381</v>
      </c>
      <c r="T166" s="64">
        <v>2023</v>
      </c>
      <c r="U166" s="52">
        <v>4901990000</v>
      </c>
      <c r="V166" s="143"/>
      <c r="W166" s="144"/>
      <c r="X166" s="61"/>
      <c r="Y166" s="61"/>
      <c r="Z166" s="105">
        <f t="shared" si="8"/>
        <v>0</v>
      </c>
      <c r="AA166" s="106">
        <f t="shared" si="9"/>
        <v>0</v>
      </c>
    </row>
    <row r="167" spans="2:33" x14ac:dyDescent="0.3">
      <c r="B167" s="139" t="s">
        <v>374</v>
      </c>
      <c r="C167" s="140" t="s">
        <v>421</v>
      </c>
      <c r="D167" s="141" t="s">
        <v>32</v>
      </c>
      <c r="E167" s="74">
        <v>1200</v>
      </c>
      <c r="F167" s="122"/>
      <c r="G167" s="131" t="s">
        <v>376</v>
      </c>
      <c r="H167" s="130" t="s">
        <v>233</v>
      </c>
      <c r="I167" s="131" t="s">
        <v>377</v>
      </c>
      <c r="J167" s="64" t="s">
        <v>109</v>
      </c>
      <c r="K167" s="64"/>
      <c r="L167" s="64"/>
      <c r="M167" s="64" t="s">
        <v>379</v>
      </c>
      <c r="N167" s="64">
        <v>12</v>
      </c>
      <c r="O167" s="69" t="s">
        <v>63</v>
      </c>
      <c r="P167" s="142">
        <v>4620132140991</v>
      </c>
      <c r="Q167" s="64"/>
      <c r="R167" s="64"/>
      <c r="S167" s="64" t="s">
        <v>381</v>
      </c>
      <c r="T167" s="64">
        <v>2023</v>
      </c>
      <c r="U167" s="52">
        <v>4901990000</v>
      </c>
      <c r="V167" s="143"/>
      <c r="W167" s="144"/>
      <c r="X167" s="61"/>
      <c r="Y167" s="61"/>
      <c r="Z167" s="105">
        <f t="shared" si="8"/>
        <v>0</v>
      </c>
      <c r="AA167" s="106">
        <f t="shared" si="9"/>
        <v>0</v>
      </c>
    </row>
    <row r="168" spans="2:33" x14ac:dyDescent="0.3">
      <c r="B168" s="139" t="s">
        <v>374</v>
      </c>
      <c r="C168" s="140" t="s">
        <v>422</v>
      </c>
      <c r="D168" s="141" t="s">
        <v>32</v>
      </c>
      <c r="E168" s="74">
        <v>1200</v>
      </c>
      <c r="F168" s="122"/>
      <c r="G168" s="131" t="s">
        <v>376</v>
      </c>
      <c r="H168" s="130" t="s">
        <v>233</v>
      </c>
      <c r="I168" s="131" t="s">
        <v>377</v>
      </c>
      <c r="J168" s="64" t="s">
        <v>109</v>
      </c>
      <c r="K168" s="64"/>
      <c r="L168" s="64"/>
      <c r="M168" s="64" t="s">
        <v>379</v>
      </c>
      <c r="N168" s="64">
        <v>12</v>
      </c>
      <c r="O168" s="69" t="s">
        <v>63</v>
      </c>
      <c r="P168" s="142">
        <v>4620132141028</v>
      </c>
      <c r="Q168" s="64"/>
      <c r="R168" s="64"/>
      <c r="S168" s="64" t="s">
        <v>381</v>
      </c>
      <c r="T168" s="64">
        <v>2023</v>
      </c>
      <c r="U168" s="52">
        <v>4901990000</v>
      </c>
      <c r="V168" s="143"/>
      <c r="W168" s="144"/>
      <c r="X168" s="61"/>
      <c r="Y168" s="61"/>
      <c r="Z168" s="105">
        <f t="shared" si="8"/>
        <v>0</v>
      </c>
      <c r="AA168" s="106">
        <f t="shared" si="9"/>
        <v>0</v>
      </c>
    </row>
    <row r="169" spans="2:33" x14ac:dyDescent="0.3">
      <c r="B169" s="139" t="s">
        <v>374</v>
      </c>
      <c r="C169" s="140" t="s">
        <v>423</v>
      </c>
      <c r="D169" s="141" t="s">
        <v>32</v>
      </c>
      <c r="E169" s="74">
        <v>1200</v>
      </c>
      <c r="F169" s="122"/>
      <c r="G169" s="131" t="s">
        <v>385</v>
      </c>
      <c r="H169" s="130" t="s">
        <v>233</v>
      </c>
      <c r="I169" s="131" t="s">
        <v>377</v>
      </c>
      <c r="J169" s="64" t="s">
        <v>109</v>
      </c>
      <c r="K169" s="64"/>
      <c r="L169" s="64"/>
      <c r="M169" s="64" t="s">
        <v>379</v>
      </c>
      <c r="N169" s="64">
        <v>12</v>
      </c>
      <c r="O169" s="69" t="s">
        <v>63</v>
      </c>
      <c r="P169" s="142">
        <v>4620132140946</v>
      </c>
      <c r="Q169" s="64"/>
      <c r="R169" s="64"/>
      <c r="S169" s="64" t="s">
        <v>381</v>
      </c>
      <c r="T169" s="64">
        <v>2023</v>
      </c>
      <c r="U169" s="52">
        <v>4901990000</v>
      </c>
      <c r="V169" s="143"/>
      <c r="W169" s="144"/>
      <c r="X169" s="26"/>
      <c r="Y169" s="61"/>
      <c r="Z169" s="105">
        <f t="shared" si="8"/>
        <v>0</v>
      </c>
      <c r="AA169" s="106">
        <f t="shared" si="9"/>
        <v>0</v>
      </c>
    </row>
    <row r="170" spans="2:33" x14ac:dyDescent="0.3">
      <c r="B170" s="139" t="s">
        <v>374</v>
      </c>
      <c r="C170" s="140" t="s">
        <v>424</v>
      </c>
      <c r="D170" s="141" t="s">
        <v>32</v>
      </c>
      <c r="E170" s="74">
        <v>1200</v>
      </c>
      <c r="F170" s="122"/>
      <c r="G170" s="131" t="s">
        <v>385</v>
      </c>
      <c r="H170" s="130" t="s">
        <v>233</v>
      </c>
      <c r="I170" s="131" t="s">
        <v>377</v>
      </c>
      <c r="J170" s="64" t="s">
        <v>109</v>
      </c>
      <c r="K170" s="64"/>
      <c r="L170" s="64"/>
      <c r="M170" s="64" t="s">
        <v>379</v>
      </c>
      <c r="N170" s="64">
        <v>12</v>
      </c>
      <c r="O170" s="69" t="s">
        <v>63</v>
      </c>
      <c r="P170" s="142">
        <v>4620132140953</v>
      </c>
      <c r="Q170" s="64"/>
      <c r="R170" s="64"/>
      <c r="S170" s="64" t="s">
        <v>381</v>
      </c>
      <c r="T170" s="64">
        <v>2023</v>
      </c>
      <c r="U170" s="52">
        <v>4901990000</v>
      </c>
      <c r="V170" s="143"/>
      <c r="W170" s="144"/>
      <c r="X170" s="26"/>
      <c r="Y170" s="61"/>
      <c r="Z170" s="105">
        <f t="shared" si="8"/>
        <v>0</v>
      </c>
      <c r="AA170" s="106">
        <f t="shared" si="9"/>
        <v>0</v>
      </c>
    </row>
    <row r="171" spans="2:33" x14ac:dyDescent="0.3">
      <c r="B171" s="139" t="s">
        <v>374</v>
      </c>
      <c r="C171" s="140" t="s">
        <v>425</v>
      </c>
      <c r="D171" s="141" t="s">
        <v>32</v>
      </c>
      <c r="E171" s="74">
        <v>1200</v>
      </c>
      <c r="F171" s="122"/>
      <c r="G171" s="131" t="s">
        <v>385</v>
      </c>
      <c r="H171" s="130" t="s">
        <v>233</v>
      </c>
      <c r="I171" s="131" t="s">
        <v>377</v>
      </c>
      <c r="J171" s="64" t="s">
        <v>109</v>
      </c>
      <c r="K171" s="64"/>
      <c r="L171" s="64"/>
      <c r="M171" s="64" t="s">
        <v>379</v>
      </c>
      <c r="N171" s="64">
        <v>12</v>
      </c>
      <c r="O171" s="69" t="s">
        <v>63</v>
      </c>
      <c r="P171" s="142">
        <v>4620132140960</v>
      </c>
      <c r="Q171" s="64"/>
      <c r="R171" s="64"/>
      <c r="S171" s="64" t="s">
        <v>381</v>
      </c>
      <c r="T171" s="64">
        <v>2023</v>
      </c>
      <c r="U171" s="52">
        <v>4901990000</v>
      </c>
      <c r="V171" s="143"/>
      <c r="W171" s="144"/>
      <c r="X171" s="26"/>
      <c r="Y171" s="61"/>
      <c r="Z171" s="105">
        <f t="shared" si="8"/>
        <v>0</v>
      </c>
      <c r="AA171" s="106">
        <f t="shared" si="9"/>
        <v>0</v>
      </c>
    </row>
    <row r="172" spans="2:33" x14ac:dyDescent="0.3">
      <c r="B172" s="139" t="s">
        <v>374</v>
      </c>
      <c r="C172" s="140" t="s">
        <v>426</v>
      </c>
      <c r="D172" s="141" t="s">
        <v>32</v>
      </c>
      <c r="E172" s="74">
        <v>740</v>
      </c>
      <c r="F172" s="122"/>
      <c r="G172" s="131" t="s">
        <v>385</v>
      </c>
      <c r="H172" s="130" t="s">
        <v>233</v>
      </c>
      <c r="I172" s="131" t="s">
        <v>377</v>
      </c>
      <c r="J172" s="64" t="s">
        <v>427</v>
      </c>
      <c r="K172" s="64"/>
      <c r="L172" s="64"/>
      <c r="M172" s="64" t="s">
        <v>379</v>
      </c>
      <c r="N172" s="64">
        <v>24</v>
      </c>
      <c r="O172" s="69" t="s">
        <v>428</v>
      </c>
      <c r="P172" s="142">
        <v>4620132141011</v>
      </c>
      <c r="Q172" s="64"/>
      <c r="R172" s="64"/>
      <c r="S172" s="64" t="s">
        <v>381</v>
      </c>
      <c r="T172" s="64">
        <v>2023</v>
      </c>
      <c r="U172" s="52">
        <v>4901990000</v>
      </c>
      <c r="V172" s="143"/>
      <c r="W172" s="144"/>
      <c r="X172" s="26"/>
      <c r="Y172" s="61"/>
      <c r="Z172" s="105">
        <f t="shared" si="8"/>
        <v>0</v>
      </c>
      <c r="AA172" s="106">
        <f t="shared" si="9"/>
        <v>0</v>
      </c>
    </row>
    <row r="173" spans="2:33" x14ac:dyDescent="0.3">
      <c r="B173" s="80" t="s">
        <v>113</v>
      </c>
      <c r="C173" s="113" t="s">
        <v>114</v>
      </c>
      <c r="D173" s="69" t="s">
        <v>30</v>
      </c>
      <c r="E173" s="74">
        <v>420</v>
      </c>
      <c r="F173" s="122"/>
      <c r="G173" s="67" t="s">
        <v>99</v>
      </c>
      <c r="H173" s="102" t="s">
        <v>164</v>
      </c>
      <c r="I173" s="103" t="s">
        <v>187</v>
      </c>
      <c r="J173" s="60" t="s">
        <v>107</v>
      </c>
      <c r="K173" s="108" t="s">
        <v>13</v>
      </c>
      <c r="L173" s="69">
        <v>100</v>
      </c>
      <c r="M173" s="64" t="s">
        <v>115</v>
      </c>
      <c r="N173" s="69">
        <v>10</v>
      </c>
      <c r="O173" s="69" t="s">
        <v>116</v>
      </c>
      <c r="P173" s="114">
        <v>9786013350516</v>
      </c>
      <c r="Q173" s="69">
        <v>30</v>
      </c>
      <c r="R173" s="64" t="s">
        <v>119</v>
      </c>
      <c r="S173" s="64" t="s">
        <v>143</v>
      </c>
      <c r="T173" s="63">
        <v>2021</v>
      </c>
      <c r="U173" s="52">
        <v>4901990000</v>
      </c>
      <c r="V173" s="68" t="s">
        <v>608</v>
      </c>
      <c r="W173" s="81">
        <v>47516</v>
      </c>
      <c r="X173" s="61"/>
      <c r="Y173" s="23"/>
      <c r="Z173" s="105">
        <f t="shared" si="6"/>
        <v>0</v>
      </c>
      <c r="AA173" s="106">
        <f t="shared" si="7"/>
        <v>0</v>
      </c>
    </row>
    <row r="174" spans="2:33" x14ac:dyDescent="0.3">
      <c r="B174" s="80" t="s">
        <v>113</v>
      </c>
      <c r="C174" s="113" t="s">
        <v>230</v>
      </c>
      <c r="D174" s="69" t="s">
        <v>30</v>
      </c>
      <c r="E174" s="74">
        <v>420</v>
      </c>
      <c r="F174" s="122"/>
      <c r="G174" s="67" t="s">
        <v>99</v>
      </c>
      <c r="H174" s="102" t="s">
        <v>164</v>
      </c>
      <c r="I174" s="103" t="s">
        <v>187</v>
      </c>
      <c r="J174" s="60" t="s">
        <v>107</v>
      </c>
      <c r="K174" s="109" t="s">
        <v>13</v>
      </c>
      <c r="L174" s="49">
        <v>100</v>
      </c>
      <c r="M174" s="48" t="s">
        <v>115</v>
      </c>
      <c r="N174" s="49">
        <v>10</v>
      </c>
      <c r="O174" s="49" t="s">
        <v>116</v>
      </c>
      <c r="P174" s="21">
        <v>9786013350509</v>
      </c>
      <c r="Q174" s="67">
        <v>30</v>
      </c>
      <c r="R174" s="50" t="s">
        <v>119</v>
      </c>
      <c r="S174" s="64" t="s">
        <v>143</v>
      </c>
      <c r="T174" s="51">
        <v>2021</v>
      </c>
      <c r="U174" s="52">
        <v>4901990000</v>
      </c>
      <c r="V174" s="68" t="s">
        <v>608</v>
      </c>
      <c r="W174" s="81">
        <v>47516</v>
      </c>
      <c r="X174" s="61"/>
      <c r="Y174" s="23"/>
      <c r="Z174" s="105">
        <f t="shared" si="6"/>
        <v>0</v>
      </c>
      <c r="AA174" s="106">
        <f t="shared" si="7"/>
        <v>0</v>
      </c>
    </row>
    <row r="175" spans="2:33" x14ac:dyDescent="0.3">
      <c r="B175" s="80" t="s">
        <v>113</v>
      </c>
      <c r="C175" s="113" t="s">
        <v>152</v>
      </c>
      <c r="D175" s="69" t="s">
        <v>30</v>
      </c>
      <c r="E175" s="74">
        <v>420</v>
      </c>
      <c r="F175" s="122"/>
      <c r="G175" s="67" t="s">
        <v>99</v>
      </c>
      <c r="H175" s="102" t="s">
        <v>164</v>
      </c>
      <c r="I175" s="103" t="s">
        <v>187</v>
      </c>
      <c r="J175" s="60" t="s">
        <v>105</v>
      </c>
      <c r="K175" s="108" t="s">
        <v>13</v>
      </c>
      <c r="L175" s="69">
        <v>100</v>
      </c>
      <c r="M175" s="64" t="s">
        <v>115</v>
      </c>
      <c r="N175" s="69">
        <v>10</v>
      </c>
      <c r="O175" s="69" t="s">
        <v>116</v>
      </c>
      <c r="P175" s="114">
        <v>9786013350523</v>
      </c>
      <c r="Q175" s="69">
        <v>30</v>
      </c>
      <c r="R175" s="64" t="s">
        <v>119</v>
      </c>
      <c r="S175" s="64" t="s">
        <v>143</v>
      </c>
      <c r="T175" s="63">
        <v>2021</v>
      </c>
      <c r="U175" s="52">
        <v>4901990000</v>
      </c>
      <c r="V175" s="68" t="s">
        <v>608</v>
      </c>
      <c r="W175" s="81">
        <v>47516</v>
      </c>
      <c r="X175" s="61"/>
      <c r="Y175" s="61"/>
      <c r="Z175" s="105">
        <f t="shared" si="6"/>
        <v>0</v>
      </c>
      <c r="AA175" s="106">
        <f t="shared" si="7"/>
        <v>0</v>
      </c>
    </row>
    <row r="176" spans="2:33" x14ac:dyDescent="0.3">
      <c r="B176" s="80" t="s">
        <v>113</v>
      </c>
      <c r="C176" s="113" t="s">
        <v>153</v>
      </c>
      <c r="D176" s="69" t="s">
        <v>30</v>
      </c>
      <c r="E176" s="74">
        <v>420</v>
      </c>
      <c r="F176" s="122"/>
      <c r="G176" s="67" t="s">
        <v>99</v>
      </c>
      <c r="H176" s="102" t="s">
        <v>164</v>
      </c>
      <c r="I176" s="103" t="s">
        <v>187</v>
      </c>
      <c r="J176" s="60" t="s">
        <v>105</v>
      </c>
      <c r="K176" s="108" t="s">
        <v>13</v>
      </c>
      <c r="L176" s="69">
        <v>100</v>
      </c>
      <c r="M176" s="64" t="s">
        <v>115</v>
      </c>
      <c r="N176" s="69">
        <v>10</v>
      </c>
      <c r="O176" s="69" t="s">
        <v>116</v>
      </c>
      <c r="P176" s="114">
        <v>9786013350486</v>
      </c>
      <c r="Q176" s="69">
        <v>30</v>
      </c>
      <c r="R176" s="64" t="s">
        <v>119</v>
      </c>
      <c r="S176" s="64" t="s">
        <v>143</v>
      </c>
      <c r="T176" s="63">
        <v>2021</v>
      </c>
      <c r="U176" s="52">
        <v>4901990000</v>
      </c>
      <c r="V176" s="68" t="s">
        <v>608</v>
      </c>
      <c r="W176" s="81">
        <v>47516</v>
      </c>
      <c r="X176" s="61"/>
      <c r="Y176" s="61"/>
      <c r="Z176" s="105">
        <f t="shared" si="6"/>
        <v>0</v>
      </c>
      <c r="AA176" s="106">
        <f t="shared" si="7"/>
        <v>0</v>
      </c>
    </row>
    <row r="177" spans="2:33" x14ac:dyDescent="0.3">
      <c r="B177" s="80" t="s">
        <v>113</v>
      </c>
      <c r="C177" s="113" t="s">
        <v>231</v>
      </c>
      <c r="D177" s="69" t="s">
        <v>30</v>
      </c>
      <c r="E177" s="74">
        <v>420</v>
      </c>
      <c r="F177" s="122"/>
      <c r="G177" s="67" t="s">
        <v>99</v>
      </c>
      <c r="H177" s="102" t="s">
        <v>164</v>
      </c>
      <c r="I177" s="103" t="s">
        <v>187</v>
      </c>
      <c r="J177" s="60" t="s">
        <v>105</v>
      </c>
      <c r="K177" s="109" t="s">
        <v>13</v>
      </c>
      <c r="L177" s="49">
        <v>100</v>
      </c>
      <c r="M177" s="48" t="s">
        <v>115</v>
      </c>
      <c r="N177" s="49">
        <v>10</v>
      </c>
      <c r="O177" s="49" t="s">
        <v>116</v>
      </c>
      <c r="P177" s="21">
        <v>9786013350530</v>
      </c>
      <c r="Q177" s="67">
        <v>30</v>
      </c>
      <c r="R177" s="50" t="s">
        <v>119</v>
      </c>
      <c r="S177" s="64" t="s">
        <v>143</v>
      </c>
      <c r="T177" s="51">
        <v>2021</v>
      </c>
      <c r="U177" s="52">
        <v>4901990000</v>
      </c>
      <c r="V177" s="68" t="s">
        <v>608</v>
      </c>
      <c r="W177" s="81">
        <v>47516</v>
      </c>
      <c r="X177" s="61"/>
      <c r="Y177" s="61"/>
      <c r="Z177" s="105">
        <f t="shared" si="6"/>
        <v>0</v>
      </c>
      <c r="AA177" s="106">
        <f t="shared" si="7"/>
        <v>0</v>
      </c>
    </row>
    <row r="178" spans="2:33" x14ac:dyDescent="0.3">
      <c r="B178" s="127" t="s">
        <v>434</v>
      </c>
      <c r="C178" s="180" t="s">
        <v>430</v>
      </c>
      <c r="D178" s="128" t="s">
        <v>32</v>
      </c>
      <c r="E178" s="131">
        <v>1530</v>
      </c>
      <c r="F178" s="122"/>
      <c r="G178" s="129" t="s">
        <v>366</v>
      </c>
      <c r="H178" s="130"/>
      <c r="I178" s="131" t="s">
        <v>367</v>
      </c>
      <c r="J178" s="64" t="s">
        <v>101</v>
      </c>
      <c r="K178" s="132" t="s">
        <v>13</v>
      </c>
      <c r="L178" s="69">
        <v>50</v>
      </c>
      <c r="M178" s="64" t="s">
        <v>431</v>
      </c>
      <c r="N178" s="69">
        <v>12</v>
      </c>
      <c r="O178" s="69" t="s">
        <v>432</v>
      </c>
      <c r="P178" s="133">
        <v>9785222348543</v>
      </c>
      <c r="Q178" s="131">
        <v>120</v>
      </c>
      <c r="R178" s="134" t="s">
        <v>369</v>
      </c>
      <c r="S178" s="134" t="s">
        <v>370</v>
      </c>
      <c r="T178" s="135">
        <v>2021</v>
      </c>
      <c r="U178" s="52">
        <v>4901990000</v>
      </c>
      <c r="V178" s="146" t="s">
        <v>433</v>
      </c>
      <c r="W178" s="147">
        <v>46155</v>
      </c>
      <c r="X178" s="61"/>
      <c r="Y178" s="61"/>
      <c r="Z178" s="105">
        <f t="shared" si="6"/>
        <v>0</v>
      </c>
      <c r="AA178" s="106">
        <f t="shared" si="7"/>
        <v>0</v>
      </c>
    </row>
    <row r="179" spans="2:33" s="121" customFormat="1" x14ac:dyDescent="0.3">
      <c r="B179" s="127" t="s">
        <v>434</v>
      </c>
      <c r="C179" s="181" t="s">
        <v>560</v>
      </c>
      <c r="D179" s="128" t="s">
        <v>32</v>
      </c>
      <c r="E179" s="131">
        <v>1530</v>
      </c>
      <c r="F179" s="122"/>
      <c r="G179" s="129" t="s">
        <v>366</v>
      </c>
      <c r="H179" s="130"/>
      <c r="I179" s="131" t="s">
        <v>367</v>
      </c>
      <c r="J179" s="64" t="s">
        <v>105</v>
      </c>
      <c r="K179" s="132" t="s">
        <v>13</v>
      </c>
      <c r="L179" s="69">
        <v>50</v>
      </c>
      <c r="M179" s="64" t="s">
        <v>431</v>
      </c>
      <c r="N179" s="69">
        <v>12</v>
      </c>
      <c r="O179" s="69" t="s">
        <v>432</v>
      </c>
      <c r="P179" s="133">
        <v>9785222376485</v>
      </c>
      <c r="Q179" s="131">
        <v>120</v>
      </c>
      <c r="R179" s="134" t="s">
        <v>369</v>
      </c>
      <c r="S179" s="134" t="s">
        <v>370</v>
      </c>
      <c r="T179" s="135">
        <v>2022</v>
      </c>
      <c r="U179" s="52">
        <v>4901990000</v>
      </c>
      <c r="V179" s="68" t="s">
        <v>297</v>
      </c>
      <c r="W179" s="81">
        <v>46292</v>
      </c>
      <c r="X179" s="61"/>
      <c r="Y179" s="124"/>
      <c r="Z179" s="105">
        <f t="shared" si="6"/>
        <v>0</v>
      </c>
      <c r="AA179" s="106">
        <f t="shared" si="7"/>
        <v>0</v>
      </c>
      <c r="AB179" s="66"/>
      <c r="AC179" s="66"/>
      <c r="AD179" s="125"/>
      <c r="AE179" s="125"/>
      <c r="AF179" s="125"/>
      <c r="AG179" s="125"/>
    </row>
    <row r="180" spans="2:33" s="121" customFormat="1" x14ac:dyDescent="0.3">
      <c r="B180" s="80" t="s">
        <v>67</v>
      </c>
      <c r="C180" s="53" t="s">
        <v>217</v>
      </c>
      <c r="D180" s="49" t="s">
        <v>30</v>
      </c>
      <c r="E180" s="74">
        <v>650</v>
      </c>
      <c r="F180" s="122"/>
      <c r="G180" s="67" t="s">
        <v>98</v>
      </c>
      <c r="H180" s="102" t="s">
        <v>233</v>
      </c>
      <c r="I180" s="103" t="s">
        <v>187</v>
      </c>
      <c r="J180" s="60" t="s">
        <v>102</v>
      </c>
      <c r="K180" s="104" t="s">
        <v>13</v>
      </c>
      <c r="L180" s="49">
        <v>50</v>
      </c>
      <c r="M180" s="48" t="s">
        <v>26</v>
      </c>
      <c r="N180" s="49">
        <v>24</v>
      </c>
      <c r="O180" s="49" t="s">
        <v>66</v>
      </c>
      <c r="P180" s="21">
        <v>9789965266911</v>
      </c>
      <c r="Q180" s="67">
        <v>50</v>
      </c>
      <c r="R180" s="50" t="s">
        <v>119</v>
      </c>
      <c r="S180" s="64" t="s">
        <v>143</v>
      </c>
      <c r="T180" s="51">
        <v>2023</v>
      </c>
      <c r="U180" s="52">
        <v>4901990000</v>
      </c>
      <c r="V180" s="68" t="s">
        <v>608</v>
      </c>
      <c r="W180" s="81">
        <v>47516</v>
      </c>
      <c r="X180" s="61"/>
      <c r="Y180" s="124"/>
      <c r="Z180" s="105">
        <f t="shared" si="6"/>
        <v>0</v>
      </c>
      <c r="AA180" s="106">
        <f t="shared" si="7"/>
        <v>0</v>
      </c>
      <c r="AB180" s="66"/>
      <c r="AC180" s="66"/>
      <c r="AD180" s="125"/>
      <c r="AE180" s="125"/>
      <c r="AF180" s="125"/>
      <c r="AG180" s="125"/>
    </row>
    <row r="181" spans="2:33" ht="14.25" customHeight="1" x14ac:dyDescent="0.3">
      <c r="B181" s="80" t="s">
        <v>67</v>
      </c>
      <c r="C181" s="53" t="s">
        <v>218</v>
      </c>
      <c r="D181" s="49" t="s">
        <v>30</v>
      </c>
      <c r="E181" s="74">
        <v>650</v>
      </c>
      <c r="F181" s="122"/>
      <c r="G181" s="67" t="s">
        <v>98</v>
      </c>
      <c r="H181" s="102" t="s">
        <v>233</v>
      </c>
      <c r="I181" s="103" t="s">
        <v>187</v>
      </c>
      <c r="J181" s="60" t="s">
        <v>102</v>
      </c>
      <c r="K181" s="104" t="s">
        <v>13</v>
      </c>
      <c r="L181" s="49">
        <v>50</v>
      </c>
      <c r="M181" s="48" t="s">
        <v>26</v>
      </c>
      <c r="N181" s="49">
        <v>24</v>
      </c>
      <c r="O181" s="49" t="s">
        <v>66</v>
      </c>
      <c r="P181" s="21">
        <v>9789965266966</v>
      </c>
      <c r="Q181" s="67">
        <v>50</v>
      </c>
      <c r="R181" s="50" t="s">
        <v>119</v>
      </c>
      <c r="S181" s="64" t="s">
        <v>143</v>
      </c>
      <c r="T181" s="51">
        <v>2023</v>
      </c>
      <c r="U181" s="52">
        <v>4901990000</v>
      </c>
      <c r="V181" s="68" t="s">
        <v>608</v>
      </c>
      <c r="W181" s="81">
        <v>47516</v>
      </c>
      <c r="X181" s="61"/>
      <c r="Y181" s="23"/>
      <c r="Z181" s="105">
        <f t="shared" si="6"/>
        <v>0</v>
      </c>
      <c r="AA181" s="106">
        <f t="shared" si="7"/>
        <v>0</v>
      </c>
    </row>
    <row r="182" spans="2:33" ht="14.25" customHeight="1" x14ac:dyDescent="0.3">
      <c r="B182" s="80" t="s">
        <v>67</v>
      </c>
      <c r="C182" s="53" t="s">
        <v>219</v>
      </c>
      <c r="D182" s="49" t="s">
        <v>30</v>
      </c>
      <c r="E182" s="74">
        <v>650</v>
      </c>
      <c r="F182" s="122"/>
      <c r="G182" s="67" t="s">
        <v>98</v>
      </c>
      <c r="H182" s="102" t="s">
        <v>233</v>
      </c>
      <c r="I182" s="103" t="s">
        <v>187</v>
      </c>
      <c r="J182" s="60" t="s">
        <v>102</v>
      </c>
      <c r="K182" s="104" t="s">
        <v>13</v>
      </c>
      <c r="L182" s="49">
        <v>50</v>
      </c>
      <c r="M182" s="48" t="s">
        <v>26</v>
      </c>
      <c r="N182" s="49">
        <v>24</v>
      </c>
      <c r="O182" s="49" t="s">
        <v>66</v>
      </c>
      <c r="P182" s="21">
        <v>9789965266973</v>
      </c>
      <c r="Q182" s="67">
        <v>50</v>
      </c>
      <c r="R182" s="50" t="s">
        <v>119</v>
      </c>
      <c r="S182" s="64" t="s">
        <v>143</v>
      </c>
      <c r="T182" s="51">
        <v>2023</v>
      </c>
      <c r="U182" s="52">
        <v>4901990000</v>
      </c>
      <c r="V182" s="68" t="s">
        <v>608</v>
      </c>
      <c r="W182" s="81">
        <v>47516</v>
      </c>
      <c r="X182" s="61"/>
      <c r="Y182" s="23"/>
      <c r="Z182" s="105">
        <f t="shared" si="6"/>
        <v>0</v>
      </c>
      <c r="AA182" s="106">
        <f t="shared" si="7"/>
        <v>0</v>
      </c>
    </row>
    <row r="183" spans="2:33" ht="14.25" customHeight="1" x14ac:dyDescent="0.3">
      <c r="B183" s="80" t="s">
        <v>67</v>
      </c>
      <c r="C183" s="53" t="s">
        <v>68</v>
      </c>
      <c r="D183" s="49" t="s">
        <v>30</v>
      </c>
      <c r="E183" s="74">
        <v>650</v>
      </c>
      <c r="F183" s="122"/>
      <c r="G183" s="67" t="s">
        <v>98</v>
      </c>
      <c r="H183" s="102" t="s">
        <v>233</v>
      </c>
      <c r="I183" s="103" t="s">
        <v>187</v>
      </c>
      <c r="J183" s="60" t="s">
        <v>102</v>
      </c>
      <c r="K183" s="111" t="s">
        <v>13</v>
      </c>
      <c r="L183" s="67">
        <v>60</v>
      </c>
      <c r="M183" s="48" t="s">
        <v>26</v>
      </c>
      <c r="N183" s="49">
        <v>24</v>
      </c>
      <c r="O183" s="49" t="s">
        <v>66</v>
      </c>
      <c r="P183" s="21">
        <v>9789965266935</v>
      </c>
      <c r="Q183" s="67">
        <v>50</v>
      </c>
      <c r="R183" s="50" t="s">
        <v>119</v>
      </c>
      <c r="S183" s="64" t="s">
        <v>143</v>
      </c>
      <c r="T183" s="51">
        <v>2023</v>
      </c>
      <c r="U183" s="52">
        <v>4901990000</v>
      </c>
      <c r="V183" s="68" t="s">
        <v>608</v>
      </c>
      <c r="W183" s="81">
        <v>47516</v>
      </c>
      <c r="X183" s="61"/>
      <c r="Y183" s="23"/>
      <c r="Z183" s="105">
        <f t="shared" si="6"/>
        <v>0</v>
      </c>
      <c r="AA183" s="106">
        <f t="shared" si="7"/>
        <v>0</v>
      </c>
    </row>
    <row r="184" spans="2:33" ht="14.25" customHeight="1" x14ac:dyDescent="0.3">
      <c r="B184" s="80" t="s">
        <v>67</v>
      </c>
      <c r="C184" s="53" t="s">
        <v>220</v>
      </c>
      <c r="D184" s="49" t="s">
        <v>30</v>
      </c>
      <c r="E184" s="74">
        <v>650</v>
      </c>
      <c r="F184" s="122"/>
      <c r="G184" s="67" t="s">
        <v>98</v>
      </c>
      <c r="H184" s="102" t="s">
        <v>233</v>
      </c>
      <c r="I184" s="103" t="s">
        <v>187</v>
      </c>
      <c r="J184" s="60" t="s">
        <v>102</v>
      </c>
      <c r="K184" s="104" t="s">
        <v>13</v>
      </c>
      <c r="L184" s="49">
        <v>50</v>
      </c>
      <c r="M184" s="48" t="s">
        <v>26</v>
      </c>
      <c r="N184" s="49">
        <v>24</v>
      </c>
      <c r="O184" s="49" t="s">
        <v>66</v>
      </c>
      <c r="P184" s="21">
        <v>9789965266904</v>
      </c>
      <c r="Q184" s="67">
        <v>50</v>
      </c>
      <c r="R184" s="50" t="s">
        <v>119</v>
      </c>
      <c r="S184" s="64" t="s">
        <v>143</v>
      </c>
      <c r="T184" s="51">
        <v>2023</v>
      </c>
      <c r="U184" s="52">
        <v>4901990000</v>
      </c>
      <c r="V184" s="68" t="s">
        <v>608</v>
      </c>
      <c r="W184" s="81">
        <v>47516</v>
      </c>
      <c r="X184" s="61"/>
      <c r="Y184" s="23"/>
      <c r="Z184" s="105">
        <f t="shared" si="6"/>
        <v>0</v>
      </c>
      <c r="AA184" s="106">
        <f t="shared" si="7"/>
        <v>0</v>
      </c>
    </row>
    <row r="185" spans="2:33" ht="14.25" customHeight="1" x14ac:dyDescent="0.3">
      <c r="B185" s="80" t="s">
        <v>67</v>
      </c>
      <c r="C185" s="53" t="s">
        <v>216</v>
      </c>
      <c r="D185" s="49" t="s">
        <v>30</v>
      </c>
      <c r="E185" s="74">
        <v>650</v>
      </c>
      <c r="F185" s="122"/>
      <c r="G185" s="67" t="s">
        <v>98</v>
      </c>
      <c r="H185" s="102" t="s">
        <v>233</v>
      </c>
      <c r="I185" s="103" t="s">
        <v>187</v>
      </c>
      <c r="J185" s="60" t="s">
        <v>102</v>
      </c>
      <c r="K185" s="104" t="s">
        <v>13</v>
      </c>
      <c r="L185" s="49">
        <v>50</v>
      </c>
      <c r="M185" s="48" t="s">
        <v>26</v>
      </c>
      <c r="N185" s="49">
        <v>24</v>
      </c>
      <c r="O185" s="49" t="s">
        <v>66</v>
      </c>
      <c r="P185" s="21">
        <v>9789965266874</v>
      </c>
      <c r="Q185" s="67">
        <v>50</v>
      </c>
      <c r="R185" s="50" t="s">
        <v>119</v>
      </c>
      <c r="S185" s="64" t="s">
        <v>143</v>
      </c>
      <c r="T185" s="51">
        <v>2023</v>
      </c>
      <c r="U185" s="52">
        <v>4901990000</v>
      </c>
      <c r="V185" s="68" t="s">
        <v>608</v>
      </c>
      <c r="W185" s="81">
        <v>47516</v>
      </c>
      <c r="X185" s="61"/>
      <c r="Y185" s="23"/>
      <c r="Z185" s="105">
        <f t="shared" si="6"/>
        <v>0</v>
      </c>
      <c r="AA185" s="106">
        <f t="shared" si="7"/>
        <v>0</v>
      </c>
    </row>
    <row r="186" spans="2:33" ht="14.25" customHeight="1" x14ac:dyDescent="0.3">
      <c r="B186" s="80" t="s">
        <v>67</v>
      </c>
      <c r="C186" s="53" t="s">
        <v>221</v>
      </c>
      <c r="D186" s="49" t="s">
        <v>30</v>
      </c>
      <c r="E186" s="74">
        <v>650</v>
      </c>
      <c r="F186" s="122"/>
      <c r="G186" s="67" t="s">
        <v>98</v>
      </c>
      <c r="H186" s="102" t="s">
        <v>233</v>
      </c>
      <c r="I186" s="103" t="s">
        <v>187</v>
      </c>
      <c r="J186" s="60" t="s">
        <v>102</v>
      </c>
      <c r="K186" s="104" t="s">
        <v>13</v>
      </c>
      <c r="L186" s="49">
        <v>50</v>
      </c>
      <c r="M186" s="48" t="s">
        <v>26</v>
      </c>
      <c r="N186" s="49">
        <v>24</v>
      </c>
      <c r="O186" s="49" t="s">
        <v>66</v>
      </c>
      <c r="P186" s="21">
        <v>9789965267055</v>
      </c>
      <c r="Q186" s="67">
        <v>50</v>
      </c>
      <c r="R186" s="50" t="s">
        <v>119</v>
      </c>
      <c r="S186" s="64" t="s">
        <v>143</v>
      </c>
      <c r="T186" s="51">
        <v>2023</v>
      </c>
      <c r="U186" s="52">
        <v>4901990000</v>
      </c>
      <c r="V186" s="68" t="s">
        <v>608</v>
      </c>
      <c r="W186" s="81">
        <v>47516</v>
      </c>
      <c r="X186" s="61"/>
      <c r="Y186" s="23"/>
      <c r="Z186" s="105">
        <f t="shared" si="6"/>
        <v>0</v>
      </c>
      <c r="AA186" s="106">
        <f t="shared" si="7"/>
        <v>0</v>
      </c>
    </row>
    <row r="187" spans="2:33" ht="14.25" customHeight="1" x14ac:dyDescent="0.3">
      <c r="B187" s="80" t="s">
        <v>67</v>
      </c>
      <c r="C187" s="53" t="s">
        <v>225</v>
      </c>
      <c r="D187" s="49" t="s">
        <v>30</v>
      </c>
      <c r="E187" s="74">
        <v>650</v>
      </c>
      <c r="F187" s="122"/>
      <c r="G187" s="67" t="s">
        <v>98</v>
      </c>
      <c r="H187" s="102" t="s">
        <v>233</v>
      </c>
      <c r="I187" s="103" t="s">
        <v>187</v>
      </c>
      <c r="J187" s="60" t="s">
        <v>102</v>
      </c>
      <c r="K187" s="104" t="s">
        <v>13</v>
      </c>
      <c r="L187" s="49">
        <v>50</v>
      </c>
      <c r="M187" s="48" t="s">
        <v>26</v>
      </c>
      <c r="N187" s="49">
        <v>24</v>
      </c>
      <c r="O187" s="49" t="s">
        <v>66</v>
      </c>
      <c r="P187" s="21">
        <v>9789965266867</v>
      </c>
      <c r="Q187" s="67">
        <v>50</v>
      </c>
      <c r="R187" s="50" t="s">
        <v>119</v>
      </c>
      <c r="S187" s="64" t="s">
        <v>143</v>
      </c>
      <c r="T187" s="51">
        <v>2023</v>
      </c>
      <c r="U187" s="52">
        <v>4901990000</v>
      </c>
      <c r="V187" s="68" t="s">
        <v>608</v>
      </c>
      <c r="W187" s="81">
        <v>47516</v>
      </c>
      <c r="X187" s="61"/>
      <c r="Y187" s="23"/>
      <c r="Z187" s="105">
        <f t="shared" si="6"/>
        <v>0</v>
      </c>
      <c r="AA187" s="106">
        <f t="shared" si="7"/>
        <v>0</v>
      </c>
    </row>
    <row r="188" spans="2:33" x14ac:dyDescent="0.3">
      <c r="B188" s="80" t="s">
        <v>67</v>
      </c>
      <c r="C188" s="53" t="s">
        <v>222</v>
      </c>
      <c r="D188" s="49" t="s">
        <v>30</v>
      </c>
      <c r="E188" s="74">
        <v>650</v>
      </c>
      <c r="F188" s="122"/>
      <c r="G188" s="67" t="s">
        <v>98</v>
      </c>
      <c r="H188" s="102" t="s">
        <v>233</v>
      </c>
      <c r="I188" s="103" t="s">
        <v>187</v>
      </c>
      <c r="J188" s="60" t="s">
        <v>102</v>
      </c>
      <c r="K188" s="104" t="s">
        <v>13</v>
      </c>
      <c r="L188" s="49">
        <v>50</v>
      </c>
      <c r="M188" s="48" t="s">
        <v>26</v>
      </c>
      <c r="N188" s="49">
        <v>24</v>
      </c>
      <c r="O188" s="49" t="s">
        <v>66</v>
      </c>
      <c r="P188" s="21">
        <v>9789965267086</v>
      </c>
      <c r="Q188" s="67">
        <v>50</v>
      </c>
      <c r="R188" s="50" t="s">
        <v>119</v>
      </c>
      <c r="S188" s="64" t="s">
        <v>143</v>
      </c>
      <c r="T188" s="51">
        <v>2023</v>
      </c>
      <c r="U188" s="52">
        <v>4901990000</v>
      </c>
      <c r="V188" s="68" t="s">
        <v>608</v>
      </c>
      <c r="W188" s="81">
        <v>47516</v>
      </c>
      <c r="X188" s="61"/>
      <c r="Y188" s="23"/>
      <c r="Z188" s="105">
        <f t="shared" si="6"/>
        <v>0</v>
      </c>
      <c r="AA188" s="106">
        <f t="shared" si="7"/>
        <v>0</v>
      </c>
    </row>
    <row r="189" spans="2:33" x14ac:dyDescent="0.3">
      <c r="B189" s="80" t="s">
        <v>67</v>
      </c>
      <c r="C189" s="53" t="s">
        <v>224</v>
      </c>
      <c r="D189" s="49" t="s">
        <v>30</v>
      </c>
      <c r="E189" s="74">
        <v>650</v>
      </c>
      <c r="F189" s="122"/>
      <c r="G189" s="67" t="s">
        <v>98</v>
      </c>
      <c r="H189" s="102" t="s">
        <v>233</v>
      </c>
      <c r="I189" s="103" t="s">
        <v>187</v>
      </c>
      <c r="J189" s="60" t="s">
        <v>102</v>
      </c>
      <c r="K189" s="104" t="s">
        <v>13</v>
      </c>
      <c r="L189" s="49">
        <v>50</v>
      </c>
      <c r="M189" s="48" t="s">
        <v>26</v>
      </c>
      <c r="N189" s="49">
        <v>24</v>
      </c>
      <c r="O189" s="49" t="s">
        <v>66</v>
      </c>
      <c r="P189" s="21">
        <v>9789965266850</v>
      </c>
      <c r="Q189" s="67">
        <v>50</v>
      </c>
      <c r="R189" s="50" t="s">
        <v>119</v>
      </c>
      <c r="S189" s="64" t="s">
        <v>143</v>
      </c>
      <c r="T189" s="51">
        <v>2023</v>
      </c>
      <c r="U189" s="52">
        <v>4901990000</v>
      </c>
      <c r="V189" s="68" t="s">
        <v>608</v>
      </c>
      <c r="W189" s="81">
        <v>47516</v>
      </c>
      <c r="X189" s="61"/>
      <c r="Y189" s="23"/>
      <c r="Z189" s="105">
        <f t="shared" si="6"/>
        <v>0</v>
      </c>
      <c r="AA189" s="106">
        <f t="shared" si="7"/>
        <v>0</v>
      </c>
    </row>
    <row r="190" spans="2:33" x14ac:dyDescent="0.3">
      <c r="B190" s="80" t="s">
        <v>67</v>
      </c>
      <c r="C190" s="53" t="s">
        <v>223</v>
      </c>
      <c r="D190" s="49" t="s">
        <v>30</v>
      </c>
      <c r="E190" s="74">
        <v>650</v>
      </c>
      <c r="F190" s="122"/>
      <c r="G190" s="67" t="s">
        <v>98</v>
      </c>
      <c r="H190" s="102" t="s">
        <v>233</v>
      </c>
      <c r="I190" s="103" t="s">
        <v>187</v>
      </c>
      <c r="J190" s="60" t="s">
        <v>102</v>
      </c>
      <c r="K190" s="104" t="s">
        <v>13</v>
      </c>
      <c r="L190" s="49">
        <v>50</v>
      </c>
      <c r="M190" s="48" t="s">
        <v>26</v>
      </c>
      <c r="N190" s="49">
        <v>24</v>
      </c>
      <c r="O190" s="49" t="s">
        <v>66</v>
      </c>
      <c r="P190" s="21">
        <v>9789965266843</v>
      </c>
      <c r="Q190" s="67">
        <v>50</v>
      </c>
      <c r="R190" s="50" t="s">
        <v>119</v>
      </c>
      <c r="S190" s="64" t="s">
        <v>143</v>
      </c>
      <c r="T190" s="51">
        <v>2023</v>
      </c>
      <c r="U190" s="52">
        <v>4901990000</v>
      </c>
      <c r="V190" s="68" t="s">
        <v>608</v>
      </c>
      <c r="W190" s="81">
        <v>47516</v>
      </c>
      <c r="X190" s="61"/>
      <c r="Y190" s="23"/>
      <c r="Z190" s="105">
        <f t="shared" si="6"/>
        <v>0</v>
      </c>
      <c r="AA190" s="106">
        <f t="shared" si="7"/>
        <v>0</v>
      </c>
    </row>
    <row r="191" spans="2:33" x14ac:dyDescent="0.3">
      <c r="B191" s="80" t="s">
        <v>67</v>
      </c>
      <c r="C191" s="53" t="s">
        <v>69</v>
      </c>
      <c r="D191" s="49" t="s">
        <v>30</v>
      </c>
      <c r="E191" s="74">
        <v>650</v>
      </c>
      <c r="F191" s="122"/>
      <c r="G191" s="67" t="s">
        <v>98</v>
      </c>
      <c r="H191" s="102" t="s">
        <v>233</v>
      </c>
      <c r="I191" s="103" t="s">
        <v>187</v>
      </c>
      <c r="J191" s="60" t="s">
        <v>102</v>
      </c>
      <c r="K191" s="111" t="s">
        <v>13</v>
      </c>
      <c r="L191" s="24">
        <v>60</v>
      </c>
      <c r="M191" s="48" t="s">
        <v>26</v>
      </c>
      <c r="N191" s="49">
        <v>24</v>
      </c>
      <c r="O191" s="49" t="s">
        <v>66</v>
      </c>
      <c r="P191" s="21">
        <v>9789965266232</v>
      </c>
      <c r="Q191" s="67">
        <v>50</v>
      </c>
      <c r="R191" s="50" t="s">
        <v>119</v>
      </c>
      <c r="S191" s="64" t="s">
        <v>143</v>
      </c>
      <c r="T191" s="51">
        <v>2023</v>
      </c>
      <c r="U191" s="52">
        <v>4901990000</v>
      </c>
      <c r="V191" s="68" t="s">
        <v>608</v>
      </c>
      <c r="W191" s="81">
        <v>47516</v>
      </c>
      <c r="X191" s="61"/>
      <c r="Y191" s="23"/>
      <c r="Z191" s="105">
        <f t="shared" si="6"/>
        <v>0</v>
      </c>
      <c r="AA191" s="106">
        <f t="shared" si="7"/>
        <v>0</v>
      </c>
    </row>
    <row r="192" spans="2:33" x14ac:dyDescent="0.3">
      <c r="B192" s="80" t="s">
        <v>70</v>
      </c>
      <c r="C192" s="53" t="s">
        <v>72</v>
      </c>
      <c r="D192" s="49" t="s">
        <v>32</v>
      </c>
      <c r="E192" s="46">
        <v>1250</v>
      </c>
      <c r="F192" s="122"/>
      <c r="G192" s="67" t="s">
        <v>98</v>
      </c>
      <c r="H192" s="102"/>
      <c r="I192" s="103" t="s">
        <v>187</v>
      </c>
      <c r="J192" s="60" t="s">
        <v>102</v>
      </c>
      <c r="K192" s="111" t="s">
        <v>13</v>
      </c>
      <c r="L192" s="67">
        <v>10</v>
      </c>
      <c r="M192" s="48" t="s">
        <v>33</v>
      </c>
      <c r="N192" s="49">
        <v>224</v>
      </c>
      <c r="O192" s="49" t="s">
        <v>71</v>
      </c>
      <c r="P192" s="21">
        <v>9789965262951</v>
      </c>
      <c r="Q192" s="67">
        <v>900</v>
      </c>
      <c r="R192" s="25" t="s">
        <v>50</v>
      </c>
      <c r="S192" s="64" t="s">
        <v>143</v>
      </c>
      <c r="T192" s="51" t="s">
        <v>51</v>
      </c>
      <c r="U192" s="52">
        <v>4901910000</v>
      </c>
      <c r="V192" s="68" t="s">
        <v>608</v>
      </c>
      <c r="W192" s="81">
        <v>47516</v>
      </c>
      <c r="X192" s="61"/>
      <c r="Y192" s="23"/>
      <c r="Z192" s="105">
        <f t="shared" si="6"/>
        <v>0</v>
      </c>
      <c r="AA192" s="106">
        <f t="shared" si="7"/>
        <v>0</v>
      </c>
    </row>
    <row r="193" spans="2:33" x14ac:dyDescent="0.3">
      <c r="B193" s="80" t="s">
        <v>70</v>
      </c>
      <c r="C193" s="53" t="s">
        <v>586</v>
      </c>
      <c r="D193" s="49" t="s">
        <v>30</v>
      </c>
      <c r="E193" s="74">
        <v>5700</v>
      </c>
      <c r="F193" s="122"/>
      <c r="G193" s="67" t="s">
        <v>98</v>
      </c>
      <c r="H193" s="102"/>
      <c r="I193" s="103" t="s">
        <v>187</v>
      </c>
      <c r="J193" s="60" t="s">
        <v>102</v>
      </c>
      <c r="K193" s="123" t="s">
        <v>13</v>
      </c>
      <c r="L193" s="24"/>
      <c r="M193" s="48" t="s">
        <v>33</v>
      </c>
      <c r="N193" s="49"/>
      <c r="O193" s="49" t="s">
        <v>587</v>
      </c>
      <c r="P193" s="21">
        <v>9786013351476</v>
      </c>
      <c r="Q193" s="67"/>
      <c r="R193" s="25" t="s">
        <v>43</v>
      </c>
      <c r="S193" s="64"/>
      <c r="T193" s="51"/>
      <c r="U193" s="52">
        <v>4901910000</v>
      </c>
      <c r="V193" s="68" t="s">
        <v>608</v>
      </c>
      <c r="W193" s="81">
        <v>47516</v>
      </c>
      <c r="X193" s="61"/>
      <c r="Y193" s="23"/>
      <c r="Z193" s="105">
        <f t="shared" si="6"/>
        <v>0</v>
      </c>
      <c r="AA193" s="106">
        <f t="shared" si="7"/>
        <v>0</v>
      </c>
    </row>
    <row r="194" spans="2:33" x14ac:dyDescent="0.3">
      <c r="B194" s="80" t="s">
        <v>328</v>
      </c>
      <c r="C194" s="53" t="s">
        <v>331</v>
      </c>
      <c r="D194" s="49" t="s">
        <v>30</v>
      </c>
      <c r="E194" s="74">
        <v>2850</v>
      </c>
      <c r="F194" s="122"/>
      <c r="G194" s="67" t="s">
        <v>98</v>
      </c>
      <c r="H194" s="102" t="s">
        <v>164</v>
      </c>
      <c r="I194" s="103" t="s">
        <v>187</v>
      </c>
      <c r="J194" s="60" t="s">
        <v>101</v>
      </c>
      <c r="K194" s="123" t="s">
        <v>13</v>
      </c>
      <c r="L194" s="67"/>
      <c r="M194" s="60" t="s">
        <v>33</v>
      </c>
      <c r="N194" s="67">
        <v>72</v>
      </c>
      <c r="O194" s="67" t="s">
        <v>332</v>
      </c>
      <c r="P194" s="21">
        <v>9789965262784</v>
      </c>
      <c r="Q194" s="67"/>
      <c r="R194" s="50" t="s">
        <v>35</v>
      </c>
      <c r="S194" s="50" t="s">
        <v>144</v>
      </c>
      <c r="T194" s="51">
        <v>2024</v>
      </c>
      <c r="U194" s="52">
        <v>4901990000</v>
      </c>
      <c r="V194" s="68" t="s">
        <v>608</v>
      </c>
      <c r="W194" s="81">
        <v>47516</v>
      </c>
      <c r="X194" s="61"/>
      <c r="Y194" s="23"/>
      <c r="Z194" s="105">
        <f t="shared" si="6"/>
        <v>0</v>
      </c>
      <c r="AA194" s="106">
        <f t="shared" si="7"/>
        <v>0</v>
      </c>
    </row>
    <row r="195" spans="2:33" x14ac:dyDescent="0.3">
      <c r="B195" s="80" t="s">
        <v>328</v>
      </c>
      <c r="C195" s="53" t="s">
        <v>589</v>
      </c>
      <c r="D195" s="49" t="s">
        <v>30</v>
      </c>
      <c r="E195" s="74">
        <v>2850</v>
      </c>
      <c r="F195" s="122"/>
      <c r="G195" s="67" t="s">
        <v>98</v>
      </c>
      <c r="H195" s="102" t="s">
        <v>164</v>
      </c>
      <c r="I195" s="103" t="s">
        <v>187</v>
      </c>
      <c r="J195" s="60" t="s">
        <v>101</v>
      </c>
      <c r="K195" s="123" t="s">
        <v>13</v>
      </c>
      <c r="L195" s="67"/>
      <c r="M195" s="60" t="s">
        <v>33</v>
      </c>
      <c r="N195" s="67">
        <v>72</v>
      </c>
      <c r="O195" s="67" t="s">
        <v>332</v>
      </c>
      <c r="P195" s="21">
        <v>9789965262579</v>
      </c>
      <c r="Q195" s="67"/>
      <c r="R195" s="50" t="s">
        <v>35</v>
      </c>
      <c r="S195" s="50" t="s">
        <v>144</v>
      </c>
      <c r="T195" s="51">
        <v>2024</v>
      </c>
      <c r="U195" s="52">
        <v>4901990000</v>
      </c>
      <c r="V195" s="68" t="s">
        <v>608</v>
      </c>
      <c r="W195" s="81">
        <v>47516</v>
      </c>
      <c r="X195" s="61"/>
      <c r="Y195" s="23"/>
      <c r="Z195" s="105">
        <f t="shared" si="6"/>
        <v>0</v>
      </c>
      <c r="AA195" s="106">
        <f t="shared" si="7"/>
        <v>0</v>
      </c>
    </row>
    <row r="196" spans="2:33" x14ac:dyDescent="0.3">
      <c r="B196" s="80" t="s">
        <v>328</v>
      </c>
      <c r="C196" s="53" t="s">
        <v>590</v>
      </c>
      <c r="D196" s="49" t="s">
        <v>30</v>
      </c>
      <c r="E196" s="74">
        <v>2850</v>
      </c>
      <c r="F196" s="122"/>
      <c r="G196" s="67" t="s">
        <v>98</v>
      </c>
      <c r="H196" s="102" t="s">
        <v>164</v>
      </c>
      <c r="I196" s="103" t="s">
        <v>187</v>
      </c>
      <c r="J196" s="60" t="s">
        <v>101</v>
      </c>
      <c r="K196" s="123" t="s">
        <v>13</v>
      </c>
      <c r="L196" s="67"/>
      <c r="M196" s="60" t="s">
        <v>33</v>
      </c>
      <c r="N196" s="67">
        <v>72</v>
      </c>
      <c r="O196" s="67" t="s">
        <v>332</v>
      </c>
      <c r="P196" s="21">
        <v>9789965262975</v>
      </c>
      <c r="Q196" s="67"/>
      <c r="R196" s="50" t="s">
        <v>35</v>
      </c>
      <c r="S196" s="50" t="s">
        <v>144</v>
      </c>
      <c r="T196" s="51">
        <v>2024</v>
      </c>
      <c r="U196" s="52">
        <v>4901990000</v>
      </c>
      <c r="V196" s="68" t="s">
        <v>608</v>
      </c>
      <c r="W196" s="81">
        <v>47516</v>
      </c>
      <c r="X196" s="61"/>
      <c r="Y196" s="23"/>
      <c r="Z196" s="105">
        <f t="shared" si="6"/>
        <v>0</v>
      </c>
      <c r="AA196" s="106">
        <f t="shared" si="7"/>
        <v>0</v>
      </c>
    </row>
    <row r="197" spans="2:33" x14ac:dyDescent="0.3">
      <c r="B197" s="80" t="s">
        <v>328</v>
      </c>
      <c r="C197" s="53" t="s">
        <v>591</v>
      </c>
      <c r="D197" s="49" t="s">
        <v>30</v>
      </c>
      <c r="E197" s="74">
        <v>2850</v>
      </c>
      <c r="F197" s="122"/>
      <c r="G197" s="67" t="s">
        <v>98</v>
      </c>
      <c r="H197" s="102" t="s">
        <v>164</v>
      </c>
      <c r="I197" s="103" t="s">
        <v>187</v>
      </c>
      <c r="J197" s="60" t="s">
        <v>101</v>
      </c>
      <c r="K197" s="123" t="s">
        <v>13</v>
      </c>
      <c r="L197" s="67"/>
      <c r="M197" s="60" t="s">
        <v>33</v>
      </c>
      <c r="N197" s="67">
        <v>72</v>
      </c>
      <c r="O197" s="67" t="s">
        <v>332</v>
      </c>
      <c r="P197" s="21">
        <v>9786013351407</v>
      </c>
      <c r="Q197" s="67"/>
      <c r="R197" s="50" t="s">
        <v>35</v>
      </c>
      <c r="S197" s="50" t="s">
        <v>144</v>
      </c>
      <c r="T197" s="51">
        <v>2024</v>
      </c>
      <c r="U197" s="52">
        <v>4901990000</v>
      </c>
      <c r="V197" s="68" t="s">
        <v>608</v>
      </c>
      <c r="W197" s="81">
        <v>47516</v>
      </c>
      <c r="X197" s="61"/>
      <c r="Y197" s="23"/>
      <c r="Z197" s="105">
        <f t="shared" si="6"/>
        <v>0</v>
      </c>
      <c r="AA197" s="106">
        <f t="shared" si="7"/>
        <v>0</v>
      </c>
    </row>
    <row r="198" spans="2:33" x14ac:dyDescent="0.3">
      <c r="B198" s="80" t="s">
        <v>328</v>
      </c>
      <c r="C198" s="53" t="s">
        <v>330</v>
      </c>
      <c r="D198" s="49" t="s">
        <v>30</v>
      </c>
      <c r="E198" s="74">
        <v>2850</v>
      </c>
      <c r="F198" s="122"/>
      <c r="G198" s="67" t="s">
        <v>98</v>
      </c>
      <c r="H198" s="102" t="s">
        <v>164</v>
      </c>
      <c r="I198" s="103" t="s">
        <v>187</v>
      </c>
      <c r="J198" s="60" t="s">
        <v>101</v>
      </c>
      <c r="K198" s="123" t="s">
        <v>13</v>
      </c>
      <c r="L198" s="67"/>
      <c r="M198" s="60" t="s">
        <v>33</v>
      </c>
      <c r="N198" s="67">
        <v>72</v>
      </c>
      <c r="O198" s="67" t="s">
        <v>332</v>
      </c>
      <c r="P198" s="21">
        <v>9789965261688</v>
      </c>
      <c r="Q198" s="67"/>
      <c r="R198" s="50" t="s">
        <v>35</v>
      </c>
      <c r="S198" s="50" t="s">
        <v>144</v>
      </c>
      <c r="T198" s="51">
        <v>2024</v>
      </c>
      <c r="U198" s="52">
        <v>4901990000</v>
      </c>
      <c r="V198" s="68" t="s">
        <v>608</v>
      </c>
      <c r="W198" s="81">
        <v>47516</v>
      </c>
      <c r="X198" s="61"/>
      <c r="Y198" s="23"/>
      <c r="Z198" s="105">
        <f t="shared" si="6"/>
        <v>0</v>
      </c>
      <c r="AA198" s="106">
        <f t="shared" si="7"/>
        <v>0</v>
      </c>
    </row>
    <row r="199" spans="2:33" x14ac:dyDescent="0.3">
      <c r="B199" s="80" t="s">
        <v>328</v>
      </c>
      <c r="C199" s="53" t="s">
        <v>329</v>
      </c>
      <c r="D199" s="49" t="s">
        <v>30</v>
      </c>
      <c r="E199" s="74">
        <v>2850</v>
      </c>
      <c r="F199" s="122"/>
      <c r="G199" s="67" t="s">
        <v>98</v>
      </c>
      <c r="H199" s="102" t="s">
        <v>164</v>
      </c>
      <c r="I199" s="103" t="s">
        <v>187</v>
      </c>
      <c r="J199" s="60" t="s">
        <v>101</v>
      </c>
      <c r="K199" s="123" t="s">
        <v>13</v>
      </c>
      <c r="L199" s="67"/>
      <c r="M199" s="60" t="s">
        <v>33</v>
      </c>
      <c r="N199" s="67">
        <v>72</v>
      </c>
      <c r="O199" s="67" t="s">
        <v>332</v>
      </c>
      <c r="P199" s="21">
        <v>9789965262791</v>
      </c>
      <c r="Q199" s="67"/>
      <c r="R199" s="50" t="s">
        <v>35</v>
      </c>
      <c r="S199" s="50" t="s">
        <v>144</v>
      </c>
      <c r="T199" s="51">
        <v>2024</v>
      </c>
      <c r="U199" s="52">
        <v>4901990000</v>
      </c>
      <c r="V199" s="68" t="s">
        <v>608</v>
      </c>
      <c r="W199" s="81">
        <v>47516</v>
      </c>
      <c r="X199" s="61"/>
      <c r="Y199" s="23"/>
      <c r="Z199" s="105">
        <f t="shared" si="6"/>
        <v>0</v>
      </c>
      <c r="AA199" s="106">
        <f t="shared" si="7"/>
        <v>0</v>
      </c>
    </row>
    <row r="200" spans="2:33" ht="26.4" x14ac:dyDescent="0.3">
      <c r="B200" s="84" t="s">
        <v>117</v>
      </c>
      <c r="C200" s="28" t="s">
        <v>273</v>
      </c>
      <c r="D200" s="49" t="s">
        <v>30</v>
      </c>
      <c r="E200" s="77">
        <v>750</v>
      </c>
      <c r="F200" s="122"/>
      <c r="G200" s="67" t="s">
        <v>97</v>
      </c>
      <c r="H200" s="102" t="s">
        <v>164</v>
      </c>
      <c r="I200" s="103" t="s">
        <v>187</v>
      </c>
      <c r="J200" s="60" t="s">
        <v>108</v>
      </c>
      <c r="K200" s="109" t="s">
        <v>13</v>
      </c>
      <c r="L200" s="49">
        <v>50</v>
      </c>
      <c r="M200" s="60" t="s">
        <v>26</v>
      </c>
      <c r="N200" s="69">
        <v>48</v>
      </c>
      <c r="O200" s="49" t="s">
        <v>96</v>
      </c>
      <c r="P200" s="21">
        <v>9789965262210</v>
      </c>
      <c r="Q200" s="67">
        <v>120</v>
      </c>
      <c r="R200" s="25" t="s">
        <v>43</v>
      </c>
      <c r="S200" s="64" t="s">
        <v>143</v>
      </c>
      <c r="T200" s="51">
        <v>2024</v>
      </c>
      <c r="U200" s="52">
        <v>4901990000</v>
      </c>
      <c r="V200" s="68" t="s">
        <v>608</v>
      </c>
      <c r="W200" s="81">
        <v>47516</v>
      </c>
      <c r="X200" s="61"/>
      <c r="Y200" s="23"/>
      <c r="Z200" s="105">
        <f t="shared" si="6"/>
        <v>0</v>
      </c>
      <c r="AA200" s="106">
        <f t="shared" si="7"/>
        <v>0</v>
      </c>
    </row>
    <row r="201" spans="2:33" ht="26.4" x14ac:dyDescent="0.3">
      <c r="B201" s="84" t="s">
        <v>117</v>
      </c>
      <c r="C201" s="28" t="s">
        <v>268</v>
      </c>
      <c r="D201" s="49" t="s">
        <v>30</v>
      </c>
      <c r="E201" s="77">
        <v>750</v>
      </c>
      <c r="F201" s="122"/>
      <c r="G201" s="67" t="s">
        <v>97</v>
      </c>
      <c r="H201" s="102" t="s">
        <v>164</v>
      </c>
      <c r="I201" s="103" t="s">
        <v>187</v>
      </c>
      <c r="J201" s="60" t="s">
        <v>108</v>
      </c>
      <c r="K201" s="104" t="s">
        <v>13</v>
      </c>
      <c r="L201" s="49">
        <v>50</v>
      </c>
      <c r="M201" s="60" t="s">
        <v>26</v>
      </c>
      <c r="N201" s="49">
        <v>48</v>
      </c>
      <c r="O201" s="49" t="s">
        <v>96</v>
      </c>
      <c r="P201" s="21">
        <v>9789965263804</v>
      </c>
      <c r="Q201" s="67">
        <v>120</v>
      </c>
      <c r="R201" s="25" t="s">
        <v>43</v>
      </c>
      <c r="S201" s="64" t="s">
        <v>143</v>
      </c>
      <c r="T201" s="51">
        <v>2024</v>
      </c>
      <c r="U201" s="52">
        <v>4901990000</v>
      </c>
      <c r="V201" s="68" t="s">
        <v>608</v>
      </c>
      <c r="W201" s="81">
        <v>47516</v>
      </c>
      <c r="X201" s="61"/>
      <c r="Y201" s="23"/>
      <c r="Z201" s="105">
        <f t="shared" si="6"/>
        <v>0</v>
      </c>
      <c r="AA201" s="106">
        <f t="shared" si="7"/>
        <v>0</v>
      </c>
    </row>
    <row r="202" spans="2:33" ht="26.4" x14ac:dyDescent="0.3">
      <c r="B202" s="84" t="s">
        <v>117</v>
      </c>
      <c r="C202" s="28" t="s">
        <v>270</v>
      </c>
      <c r="D202" s="49" t="s">
        <v>30</v>
      </c>
      <c r="E202" s="77">
        <v>750</v>
      </c>
      <c r="F202" s="122"/>
      <c r="G202" s="67" t="s">
        <v>97</v>
      </c>
      <c r="H202" s="102" t="s">
        <v>164</v>
      </c>
      <c r="I202" s="103" t="s">
        <v>187</v>
      </c>
      <c r="J202" s="60" t="s">
        <v>108</v>
      </c>
      <c r="K202" s="104" t="s">
        <v>13</v>
      </c>
      <c r="L202" s="49">
        <v>50</v>
      </c>
      <c r="M202" s="60" t="s">
        <v>26</v>
      </c>
      <c r="N202" s="49">
        <v>48</v>
      </c>
      <c r="O202" s="49" t="s">
        <v>96</v>
      </c>
      <c r="P202" s="21">
        <v>9789965261855</v>
      </c>
      <c r="Q202" s="67">
        <v>130</v>
      </c>
      <c r="R202" s="25" t="s">
        <v>43</v>
      </c>
      <c r="S202" s="64" t="s">
        <v>143</v>
      </c>
      <c r="T202" s="51">
        <v>2024</v>
      </c>
      <c r="U202" s="52">
        <v>4901990000</v>
      </c>
      <c r="V202" s="68" t="s">
        <v>608</v>
      </c>
      <c r="W202" s="81">
        <v>47516</v>
      </c>
      <c r="X202" s="61"/>
      <c r="Y202" s="23"/>
      <c r="Z202" s="105">
        <f t="shared" si="6"/>
        <v>0</v>
      </c>
      <c r="AA202" s="106">
        <f t="shared" si="7"/>
        <v>0</v>
      </c>
    </row>
    <row r="203" spans="2:33" ht="21.75" customHeight="1" x14ac:dyDescent="0.3">
      <c r="B203" s="84" t="s">
        <v>117</v>
      </c>
      <c r="C203" s="28" t="s">
        <v>319</v>
      </c>
      <c r="D203" s="49" t="s">
        <v>30</v>
      </c>
      <c r="E203" s="77">
        <v>750</v>
      </c>
      <c r="F203" s="122"/>
      <c r="G203" s="67" t="s">
        <v>97</v>
      </c>
      <c r="H203" s="102" t="s">
        <v>164</v>
      </c>
      <c r="I203" s="103" t="s">
        <v>187</v>
      </c>
      <c r="J203" s="60" t="s">
        <v>108</v>
      </c>
      <c r="K203" s="104" t="s">
        <v>13</v>
      </c>
      <c r="L203" s="49">
        <v>50</v>
      </c>
      <c r="M203" s="60" t="s">
        <v>26</v>
      </c>
      <c r="N203" s="49">
        <v>48</v>
      </c>
      <c r="O203" s="49" t="s">
        <v>96</v>
      </c>
      <c r="P203" s="21">
        <v>9789965261909</v>
      </c>
      <c r="Q203" s="67">
        <v>130</v>
      </c>
      <c r="R203" s="50" t="s">
        <v>43</v>
      </c>
      <c r="S203" s="64" t="s">
        <v>143</v>
      </c>
      <c r="T203" s="51">
        <v>2023</v>
      </c>
      <c r="U203" s="52">
        <v>4901990000</v>
      </c>
      <c r="V203" s="68" t="s">
        <v>608</v>
      </c>
      <c r="W203" s="81">
        <v>47516</v>
      </c>
      <c r="X203" s="61"/>
      <c r="Y203" s="23"/>
      <c r="Z203" s="105">
        <f t="shared" si="6"/>
        <v>0</v>
      </c>
      <c r="AA203" s="106">
        <f t="shared" si="7"/>
        <v>0</v>
      </c>
    </row>
    <row r="204" spans="2:33" ht="26.4" x14ac:dyDescent="0.3">
      <c r="B204" s="84" t="s">
        <v>117</v>
      </c>
      <c r="C204" s="28" t="s">
        <v>320</v>
      </c>
      <c r="D204" s="49" t="s">
        <v>30</v>
      </c>
      <c r="E204" s="77">
        <v>750</v>
      </c>
      <c r="F204" s="122"/>
      <c r="G204" s="67" t="s">
        <v>97</v>
      </c>
      <c r="H204" s="102" t="s">
        <v>164</v>
      </c>
      <c r="I204" s="103" t="s">
        <v>187</v>
      </c>
      <c r="J204" s="60" t="s">
        <v>108</v>
      </c>
      <c r="K204" s="104" t="s">
        <v>13</v>
      </c>
      <c r="L204" s="49">
        <v>50</v>
      </c>
      <c r="M204" s="60" t="s">
        <v>26</v>
      </c>
      <c r="N204" s="49">
        <v>48</v>
      </c>
      <c r="O204" s="49" t="s">
        <v>96</v>
      </c>
      <c r="P204" s="21">
        <v>9789965265297</v>
      </c>
      <c r="Q204" s="67">
        <v>130</v>
      </c>
      <c r="R204" s="50" t="s">
        <v>43</v>
      </c>
      <c r="S204" s="64" t="s">
        <v>143</v>
      </c>
      <c r="T204" s="51">
        <v>2023</v>
      </c>
      <c r="U204" s="52">
        <v>4901990000</v>
      </c>
      <c r="V204" s="68" t="s">
        <v>608</v>
      </c>
      <c r="W204" s="81">
        <v>47516</v>
      </c>
      <c r="X204" s="61"/>
      <c r="Y204" s="23"/>
      <c r="Z204" s="105">
        <f t="shared" si="6"/>
        <v>0</v>
      </c>
      <c r="AA204" s="106">
        <f t="shared" si="7"/>
        <v>0</v>
      </c>
    </row>
    <row r="205" spans="2:33" ht="26.4" x14ac:dyDescent="0.3">
      <c r="B205" s="84" t="s">
        <v>117</v>
      </c>
      <c r="C205" s="28" t="s">
        <v>200</v>
      </c>
      <c r="D205" s="49" t="s">
        <v>30</v>
      </c>
      <c r="E205" s="77">
        <v>750</v>
      </c>
      <c r="F205" s="122"/>
      <c r="G205" s="67" t="s">
        <v>97</v>
      </c>
      <c r="H205" s="102" t="s">
        <v>164</v>
      </c>
      <c r="I205" s="103" t="s">
        <v>187</v>
      </c>
      <c r="J205" s="60" t="s">
        <v>105</v>
      </c>
      <c r="K205" s="104" t="s">
        <v>13</v>
      </c>
      <c r="L205" s="49">
        <v>50</v>
      </c>
      <c r="M205" s="60" t="s">
        <v>26</v>
      </c>
      <c r="N205" s="49">
        <v>48</v>
      </c>
      <c r="O205" s="49" t="s">
        <v>96</v>
      </c>
      <c r="P205" s="21">
        <v>9789965626418</v>
      </c>
      <c r="Q205" s="67">
        <v>130</v>
      </c>
      <c r="R205" s="25" t="s">
        <v>43</v>
      </c>
      <c r="S205" s="64" t="s">
        <v>143</v>
      </c>
      <c r="T205" s="51">
        <v>2024</v>
      </c>
      <c r="U205" s="52">
        <v>4901990000</v>
      </c>
      <c r="V205" s="68" t="s">
        <v>608</v>
      </c>
      <c r="W205" s="81">
        <v>47516</v>
      </c>
      <c r="X205" s="61"/>
      <c r="Y205" s="23"/>
      <c r="Z205" s="105">
        <f t="shared" si="6"/>
        <v>0</v>
      </c>
      <c r="AA205" s="106">
        <f t="shared" si="7"/>
        <v>0</v>
      </c>
    </row>
    <row r="206" spans="2:33" s="72" customFormat="1" ht="26.4" x14ac:dyDescent="0.3">
      <c r="B206" s="84" t="s">
        <v>117</v>
      </c>
      <c r="C206" s="28" t="s">
        <v>267</v>
      </c>
      <c r="D206" s="49" t="s">
        <v>30</v>
      </c>
      <c r="E206" s="77">
        <v>750</v>
      </c>
      <c r="F206" s="122"/>
      <c r="G206" s="67" t="s">
        <v>97</v>
      </c>
      <c r="H206" s="102" t="s">
        <v>164</v>
      </c>
      <c r="I206" s="103" t="s">
        <v>187</v>
      </c>
      <c r="J206" s="60" t="s">
        <v>276</v>
      </c>
      <c r="K206" s="104" t="s">
        <v>13</v>
      </c>
      <c r="L206" s="49">
        <v>50</v>
      </c>
      <c r="M206" s="60" t="s">
        <v>26</v>
      </c>
      <c r="N206" s="49">
        <v>48</v>
      </c>
      <c r="O206" s="49" t="s">
        <v>96</v>
      </c>
      <c r="P206" s="21">
        <v>9789965626449</v>
      </c>
      <c r="Q206" s="67">
        <v>130</v>
      </c>
      <c r="R206" s="25" t="s">
        <v>43</v>
      </c>
      <c r="S206" s="64" t="s">
        <v>143</v>
      </c>
      <c r="T206" s="51">
        <v>2024</v>
      </c>
      <c r="U206" s="52">
        <v>4901990000</v>
      </c>
      <c r="V206" s="68" t="s">
        <v>608</v>
      </c>
      <c r="W206" s="81">
        <v>47516</v>
      </c>
      <c r="X206" s="61"/>
      <c r="Y206" s="65"/>
      <c r="Z206" s="105">
        <f t="shared" si="6"/>
        <v>0</v>
      </c>
      <c r="AA206" s="106">
        <f t="shared" si="7"/>
        <v>0</v>
      </c>
      <c r="AB206" s="66"/>
      <c r="AC206" s="66"/>
      <c r="AD206" s="66"/>
      <c r="AE206" s="66"/>
      <c r="AF206" s="66"/>
      <c r="AG206" s="66"/>
    </row>
    <row r="207" spans="2:33" ht="26.4" x14ac:dyDescent="0.3">
      <c r="B207" s="84" t="s">
        <v>117</v>
      </c>
      <c r="C207" s="28" t="s">
        <v>152</v>
      </c>
      <c r="D207" s="49" t="s">
        <v>30</v>
      </c>
      <c r="E207" s="77">
        <v>750</v>
      </c>
      <c r="F207" s="122"/>
      <c r="G207" s="67" t="s">
        <v>97</v>
      </c>
      <c r="H207" s="102" t="s">
        <v>164</v>
      </c>
      <c r="I207" s="103" t="s">
        <v>187</v>
      </c>
      <c r="J207" s="60" t="s">
        <v>105</v>
      </c>
      <c r="K207" s="104" t="s">
        <v>13</v>
      </c>
      <c r="L207" s="49">
        <v>50</v>
      </c>
      <c r="M207" s="60" t="s">
        <v>26</v>
      </c>
      <c r="N207" s="49">
        <v>48</v>
      </c>
      <c r="O207" s="49" t="s">
        <v>96</v>
      </c>
      <c r="P207" s="21">
        <v>9789965269226</v>
      </c>
      <c r="Q207" s="67">
        <v>130</v>
      </c>
      <c r="R207" s="50" t="s">
        <v>43</v>
      </c>
      <c r="S207" s="64" t="s">
        <v>143</v>
      </c>
      <c r="T207" s="51">
        <v>2023</v>
      </c>
      <c r="U207" s="52">
        <v>4901990000</v>
      </c>
      <c r="V207" s="68" t="s">
        <v>608</v>
      </c>
      <c r="W207" s="81">
        <v>47516</v>
      </c>
      <c r="X207" s="61"/>
      <c r="Y207" s="23"/>
      <c r="Z207" s="105">
        <f t="shared" ref="Z207:Z267" si="10">E207*F207</f>
        <v>0</v>
      </c>
      <c r="AA207" s="106">
        <f t="shared" ref="AA207:AA267" si="11">F207*Q207</f>
        <v>0</v>
      </c>
    </row>
    <row r="208" spans="2:33" ht="26.4" x14ac:dyDescent="0.3">
      <c r="B208" s="84" t="s">
        <v>117</v>
      </c>
      <c r="C208" s="28" t="s">
        <v>201</v>
      </c>
      <c r="D208" s="49" t="s">
        <v>30</v>
      </c>
      <c r="E208" s="77">
        <v>750</v>
      </c>
      <c r="F208" s="122"/>
      <c r="G208" s="67" t="s">
        <v>97</v>
      </c>
      <c r="H208" s="102" t="s">
        <v>164</v>
      </c>
      <c r="I208" s="103" t="s">
        <v>187</v>
      </c>
      <c r="J208" s="60" t="s">
        <v>105</v>
      </c>
      <c r="K208" s="109" t="s">
        <v>13</v>
      </c>
      <c r="L208" s="49">
        <v>50</v>
      </c>
      <c r="M208" s="60" t="s">
        <v>26</v>
      </c>
      <c r="N208" s="49">
        <v>48</v>
      </c>
      <c r="O208" s="49" t="s">
        <v>96</v>
      </c>
      <c r="P208" s="21">
        <v>9789965269257</v>
      </c>
      <c r="Q208" s="67">
        <v>130</v>
      </c>
      <c r="R208" s="50" t="s">
        <v>43</v>
      </c>
      <c r="S208" s="64" t="s">
        <v>143</v>
      </c>
      <c r="T208" s="51">
        <v>2023</v>
      </c>
      <c r="U208" s="52">
        <v>4901990000</v>
      </c>
      <c r="V208" s="68" t="s">
        <v>608</v>
      </c>
      <c r="W208" s="81">
        <v>47516</v>
      </c>
      <c r="X208" s="61"/>
      <c r="Y208" s="23"/>
      <c r="Z208" s="105">
        <f t="shared" si="10"/>
        <v>0</v>
      </c>
      <c r="AA208" s="106">
        <f t="shared" si="11"/>
        <v>0</v>
      </c>
    </row>
    <row r="209" spans="2:27" ht="26.4" x14ac:dyDescent="0.3">
      <c r="B209" s="84" t="s">
        <v>117</v>
      </c>
      <c r="C209" s="28" t="s">
        <v>321</v>
      </c>
      <c r="D209" s="49" t="s">
        <v>30</v>
      </c>
      <c r="E209" s="77">
        <v>750</v>
      </c>
      <c r="F209" s="122"/>
      <c r="G209" s="67" t="s">
        <v>97</v>
      </c>
      <c r="H209" s="102" t="s">
        <v>164</v>
      </c>
      <c r="I209" s="103" t="s">
        <v>187</v>
      </c>
      <c r="J209" s="60" t="s">
        <v>108</v>
      </c>
      <c r="K209" s="104" t="s">
        <v>13</v>
      </c>
      <c r="L209" s="49">
        <v>50</v>
      </c>
      <c r="M209" s="60" t="s">
        <v>26</v>
      </c>
      <c r="N209" s="49">
        <v>48</v>
      </c>
      <c r="O209" s="49" t="s">
        <v>96</v>
      </c>
      <c r="P209" s="21">
        <v>9789965261862</v>
      </c>
      <c r="Q209" s="67">
        <v>130</v>
      </c>
      <c r="R209" s="25" t="s">
        <v>43</v>
      </c>
      <c r="S209" s="64" t="s">
        <v>143</v>
      </c>
      <c r="T209" s="51">
        <v>2024</v>
      </c>
      <c r="U209" s="52">
        <v>4901990000</v>
      </c>
      <c r="V209" s="68" t="s">
        <v>608</v>
      </c>
      <c r="W209" s="81">
        <v>47516</v>
      </c>
      <c r="X209" s="61"/>
      <c r="Y209" s="23"/>
      <c r="Z209" s="105">
        <f t="shared" si="10"/>
        <v>0</v>
      </c>
      <c r="AA209" s="106">
        <f t="shared" si="11"/>
        <v>0</v>
      </c>
    </row>
    <row r="210" spans="2:27" ht="26.4" x14ac:dyDescent="0.3">
      <c r="B210" s="84" t="s">
        <v>117</v>
      </c>
      <c r="C210" s="28" t="s">
        <v>322</v>
      </c>
      <c r="D210" s="49" t="s">
        <v>30</v>
      </c>
      <c r="E210" s="77">
        <v>750</v>
      </c>
      <c r="F210" s="122"/>
      <c r="G210" s="67" t="s">
        <v>97</v>
      </c>
      <c r="H210" s="102" t="s">
        <v>164</v>
      </c>
      <c r="I210" s="103" t="s">
        <v>187</v>
      </c>
      <c r="J210" s="60" t="s">
        <v>105</v>
      </c>
      <c r="K210" s="104" t="s">
        <v>13</v>
      </c>
      <c r="L210" s="49">
        <v>50</v>
      </c>
      <c r="M210" s="60" t="s">
        <v>26</v>
      </c>
      <c r="N210" s="49">
        <v>48</v>
      </c>
      <c r="O210" s="49" t="s">
        <v>96</v>
      </c>
      <c r="P210" s="21">
        <v>9786013350745</v>
      </c>
      <c r="Q210" s="67">
        <v>130</v>
      </c>
      <c r="R210" s="50" t="s">
        <v>43</v>
      </c>
      <c r="S210" s="64" t="s">
        <v>143</v>
      </c>
      <c r="T210" s="51">
        <v>2023</v>
      </c>
      <c r="U210" s="52">
        <v>4901990000</v>
      </c>
      <c r="V210" s="68" t="s">
        <v>608</v>
      </c>
      <c r="W210" s="81">
        <v>47516</v>
      </c>
      <c r="X210" s="61"/>
      <c r="Y210" s="23"/>
      <c r="Z210" s="105">
        <f t="shared" si="10"/>
        <v>0</v>
      </c>
      <c r="AA210" s="106">
        <f t="shared" si="11"/>
        <v>0</v>
      </c>
    </row>
    <row r="211" spans="2:27" ht="26.4" x14ac:dyDescent="0.3">
      <c r="B211" s="84" t="s">
        <v>117</v>
      </c>
      <c r="C211" s="28" t="s">
        <v>323</v>
      </c>
      <c r="D211" s="49" t="s">
        <v>30</v>
      </c>
      <c r="E211" s="77">
        <v>750</v>
      </c>
      <c r="F211" s="122"/>
      <c r="G211" s="67" t="s">
        <v>97</v>
      </c>
      <c r="H211" s="102" t="s">
        <v>164</v>
      </c>
      <c r="I211" s="103" t="s">
        <v>187</v>
      </c>
      <c r="J211" s="60" t="s">
        <v>108</v>
      </c>
      <c r="K211" s="104" t="s">
        <v>13</v>
      </c>
      <c r="L211" s="49">
        <v>50</v>
      </c>
      <c r="M211" s="60" t="s">
        <v>26</v>
      </c>
      <c r="N211" s="49">
        <v>48</v>
      </c>
      <c r="O211" s="49" t="s">
        <v>96</v>
      </c>
      <c r="P211" s="21">
        <v>9789965261831</v>
      </c>
      <c r="Q211" s="67">
        <v>130</v>
      </c>
      <c r="R211" s="50" t="s">
        <v>43</v>
      </c>
      <c r="S211" s="64" t="s">
        <v>143</v>
      </c>
      <c r="T211" s="51">
        <v>2023</v>
      </c>
      <c r="U211" s="52">
        <v>4901990000</v>
      </c>
      <c r="V211" s="68" t="s">
        <v>608</v>
      </c>
      <c r="W211" s="81">
        <v>47516</v>
      </c>
      <c r="X211" s="61"/>
      <c r="Y211" s="23"/>
      <c r="Z211" s="105">
        <f t="shared" si="10"/>
        <v>0</v>
      </c>
      <c r="AA211" s="106">
        <f t="shared" si="11"/>
        <v>0</v>
      </c>
    </row>
    <row r="212" spans="2:27" x14ac:dyDescent="0.3">
      <c r="B212" s="84" t="s">
        <v>364</v>
      </c>
      <c r="C212" s="28" t="s">
        <v>271</v>
      </c>
      <c r="D212" s="49" t="s">
        <v>30</v>
      </c>
      <c r="E212" s="77">
        <v>750</v>
      </c>
      <c r="F212" s="122"/>
      <c r="G212" s="67" t="s">
        <v>97</v>
      </c>
      <c r="H212" s="102" t="s">
        <v>164</v>
      </c>
      <c r="I212" s="103" t="s">
        <v>187</v>
      </c>
      <c r="J212" s="60" t="s">
        <v>105</v>
      </c>
      <c r="K212" s="104" t="s">
        <v>13</v>
      </c>
      <c r="L212" s="49">
        <v>50</v>
      </c>
      <c r="M212" s="60" t="s">
        <v>26</v>
      </c>
      <c r="N212" s="69">
        <v>48</v>
      </c>
      <c r="O212" s="49" t="s">
        <v>96</v>
      </c>
      <c r="P212" s="21">
        <v>9789965262272</v>
      </c>
      <c r="Q212" s="67">
        <v>120</v>
      </c>
      <c r="R212" s="25" t="s">
        <v>43</v>
      </c>
      <c r="S212" s="64" t="s">
        <v>143</v>
      </c>
      <c r="T212" s="51">
        <v>2024</v>
      </c>
      <c r="U212" s="52">
        <v>4901990000</v>
      </c>
      <c r="V212" s="68" t="s">
        <v>608</v>
      </c>
      <c r="W212" s="81">
        <v>47516</v>
      </c>
      <c r="X212" s="23"/>
      <c r="Y212" s="23"/>
      <c r="Z212" s="105">
        <f t="shared" si="10"/>
        <v>0</v>
      </c>
      <c r="AA212" s="106">
        <f t="shared" si="11"/>
        <v>0</v>
      </c>
    </row>
    <row r="213" spans="2:27" x14ac:dyDescent="0.3">
      <c r="B213" s="84" t="s">
        <v>364</v>
      </c>
      <c r="C213" s="28" t="s">
        <v>272</v>
      </c>
      <c r="D213" s="49" t="s">
        <v>30</v>
      </c>
      <c r="E213" s="77">
        <v>750</v>
      </c>
      <c r="F213" s="122"/>
      <c r="G213" s="67" t="s">
        <v>97</v>
      </c>
      <c r="H213" s="102" t="s">
        <v>164</v>
      </c>
      <c r="I213" s="103" t="s">
        <v>187</v>
      </c>
      <c r="J213" s="60" t="s">
        <v>105</v>
      </c>
      <c r="K213" s="104" t="s">
        <v>13</v>
      </c>
      <c r="L213" s="49">
        <v>50</v>
      </c>
      <c r="M213" s="60" t="s">
        <v>26</v>
      </c>
      <c r="N213" s="49">
        <v>48</v>
      </c>
      <c r="O213" s="49" t="s">
        <v>96</v>
      </c>
      <c r="P213" s="21">
        <v>9789965262265</v>
      </c>
      <c r="Q213" s="67">
        <v>120</v>
      </c>
      <c r="R213" s="25" t="s">
        <v>43</v>
      </c>
      <c r="S213" s="64" t="s">
        <v>143</v>
      </c>
      <c r="T213" s="51">
        <v>2024</v>
      </c>
      <c r="U213" s="52">
        <v>4901990000</v>
      </c>
      <c r="V213" s="68" t="s">
        <v>608</v>
      </c>
      <c r="W213" s="81">
        <v>47516</v>
      </c>
      <c r="X213" s="61"/>
      <c r="Y213" s="23"/>
      <c r="Z213" s="105">
        <f t="shared" si="10"/>
        <v>0</v>
      </c>
      <c r="AA213" s="106">
        <f t="shared" si="11"/>
        <v>0</v>
      </c>
    </row>
    <row r="214" spans="2:27" x14ac:dyDescent="0.3">
      <c r="B214" s="84" t="s">
        <v>364</v>
      </c>
      <c r="C214" s="28" t="s">
        <v>269</v>
      </c>
      <c r="D214" s="49" t="s">
        <v>30</v>
      </c>
      <c r="E214" s="77">
        <v>750</v>
      </c>
      <c r="F214" s="122"/>
      <c r="G214" s="67" t="s">
        <v>97</v>
      </c>
      <c r="H214" s="102" t="s">
        <v>164</v>
      </c>
      <c r="I214" s="103" t="s">
        <v>187</v>
      </c>
      <c r="J214" s="60" t="s">
        <v>108</v>
      </c>
      <c r="K214" s="104" t="s">
        <v>13</v>
      </c>
      <c r="L214" s="49">
        <v>50</v>
      </c>
      <c r="M214" s="60" t="s">
        <v>26</v>
      </c>
      <c r="N214" s="49">
        <v>48</v>
      </c>
      <c r="O214" s="49" t="s">
        <v>96</v>
      </c>
      <c r="P214" s="21">
        <v>9789965262258</v>
      </c>
      <c r="Q214" s="67">
        <v>120</v>
      </c>
      <c r="R214" s="25" t="s">
        <v>43</v>
      </c>
      <c r="S214" s="64" t="s">
        <v>143</v>
      </c>
      <c r="T214" s="51">
        <v>2024</v>
      </c>
      <c r="U214" s="52">
        <v>4901990000</v>
      </c>
      <c r="V214" s="68" t="s">
        <v>608</v>
      </c>
      <c r="W214" s="81">
        <v>47516</v>
      </c>
      <c r="X214" s="61"/>
      <c r="Y214" s="23"/>
      <c r="Z214" s="105">
        <f t="shared" si="10"/>
        <v>0</v>
      </c>
      <c r="AA214" s="106">
        <f t="shared" si="11"/>
        <v>0</v>
      </c>
    </row>
    <row r="215" spans="2:27" x14ac:dyDescent="0.3">
      <c r="B215" s="84" t="s">
        <v>364</v>
      </c>
      <c r="C215" s="28" t="s">
        <v>588</v>
      </c>
      <c r="D215" s="49" t="s">
        <v>30</v>
      </c>
      <c r="E215" s="77">
        <v>750</v>
      </c>
      <c r="F215" s="122"/>
      <c r="G215" s="67"/>
      <c r="H215" s="102"/>
      <c r="I215" s="103"/>
      <c r="J215" s="60"/>
      <c r="K215" s="123" t="s">
        <v>13</v>
      </c>
      <c r="L215" s="49">
        <v>50</v>
      </c>
      <c r="M215" s="60" t="s">
        <v>26</v>
      </c>
      <c r="N215" s="49">
        <v>48</v>
      </c>
      <c r="O215" s="49" t="s">
        <v>96</v>
      </c>
      <c r="P215" s="21">
        <v>9789965264948</v>
      </c>
      <c r="Q215" s="67">
        <v>120</v>
      </c>
      <c r="R215" s="25" t="s">
        <v>43</v>
      </c>
      <c r="S215" s="64" t="s">
        <v>143</v>
      </c>
      <c r="T215" s="51">
        <v>2024</v>
      </c>
      <c r="U215" s="52">
        <v>4901990000</v>
      </c>
      <c r="V215" s="68" t="s">
        <v>608</v>
      </c>
      <c r="W215" s="81">
        <v>47516</v>
      </c>
      <c r="X215" s="61"/>
      <c r="Y215" s="23"/>
      <c r="Z215" s="105">
        <f t="shared" si="10"/>
        <v>0</v>
      </c>
      <c r="AA215" s="106">
        <f t="shared" si="11"/>
        <v>0</v>
      </c>
    </row>
    <row r="216" spans="2:27" ht="26.4" x14ac:dyDescent="0.3">
      <c r="B216" s="82" t="s">
        <v>74</v>
      </c>
      <c r="C216" s="47" t="s">
        <v>75</v>
      </c>
      <c r="D216" s="69" t="s">
        <v>32</v>
      </c>
      <c r="E216" s="46">
        <v>1150</v>
      </c>
      <c r="F216" s="122"/>
      <c r="G216" s="67" t="s">
        <v>99</v>
      </c>
      <c r="H216" s="102"/>
      <c r="I216" s="103" t="s">
        <v>187</v>
      </c>
      <c r="J216" s="60" t="s">
        <v>107</v>
      </c>
      <c r="K216" s="109" t="s">
        <v>13</v>
      </c>
      <c r="L216" s="43">
        <v>22</v>
      </c>
      <c r="M216" s="64" t="s">
        <v>33</v>
      </c>
      <c r="N216" s="69">
        <v>164</v>
      </c>
      <c r="O216" s="69" t="s">
        <v>76</v>
      </c>
      <c r="P216" s="59">
        <v>9789965265990</v>
      </c>
      <c r="Q216" s="22">
        <v>706</v>
      </c>
      <c r="R216" s="44" t="s">
        <v>77</v>
      </c>
      <c r="S216" s="50" t="s">
        <v>144</v>
      </c>
      <c r="T216" s="45">
        <v>2013</v>
      </c>
      <c r="U216" s="52">
        <v>4901990000</v>
      </c>
      <c r="V216" s="68" t="s">
        <v>608</v>
      </c>
      <c r="W216" s="81">
        <v>47516</v>
      </c>
      <c r="X216" s="61"/>
      <c r="Y216" s="23"/>
      <c r="Z216" s="105">
        <f t="shared" si="10"/>
        <v>0</v>
      </c>
      <c r="AA216" s="106">
        <f t="shared" si="11"/>
        <v>0</v>
      </c>
    </row>
    <row r="217" spans="2:27" ht="26.4" x14ac:dyDescent="0.3">
      <c r="B217" s="80" t="s">
        <v>343</v>
      </c>
      <c r="C217" s="53" t="s">
        <v>345</v>
      </c>
      <c r="D217" s="49" t="s">
        <v>30</v>
      </c>
      <c r="E217" s="74">
        <v>1550</v>
      </c>
      <c r="F217" s="122"/>
      <c r="G217" s="67" t="s">
        <v>97</v>
      </c>
      <c r="H217" s="102" t="s">
        <v>233</v>
      </c>
      <c r="I217" s="103" t="s">
        <v>187</v>
      </c>
      <c r="J217" s="60" t="s">
        <v>101</v>
      </c>
      <c r="K217" s="123" t="s">
        <v>13</v>
      </c>
      <c r="L217" s="49"/>
      <c r="M217" s="60" t="s">
        <v>26</v>
      </c>
      <c r="N217" s="49">
        <v>48</v>
      </c>
      <c r="O217" s="49" t="s">
        <v>347</v>
      </c>
      <c r="P217" s="21">
        <v>9786013351445</v>
      </c>
      <c r="Q217" s="67"/>
      <c r="R217" s="50" t="s">
        <v>35</v>
      </c>
      <c r="S217" s="50" t="s">
        <v>144</v>
      </c>
      <c r="T217" s="51">
        <v>2024</v>
      </c>
      <c r="U217" s="52">
        <v>4901990000</v>
      </c>
      <c r="V217" s="68" t="s">
        <v>608</v>
      </c>
      <c r="W217" s="81">
        <v>47516</v>
      </c>
      <c r="X217" s="61"/>
      <c r="Y217" s="23"/>
      <c r="Z217" s="105">
        <f t="shared" si="10"/>
        <v>0</v>
      </c>
      <c r="AA217" s="106">
        <f t="shared" si="11"/>
        <v>0</v>
      </c>
    </row>
    <row r="218" spans="2:27" ht="26.4" x14ac:dyDescent="0.3">
      <c r="B218" s="80" t="s">
        <v>343</v>
      </c>
      <c r="C218" s="53" t="s">
        <v>344</v>
      </c>
      <c r="D218" s="49" t="s">
        <v>30</v>
      </c>
      <c r="E218" s="74">
        <v>1550</v>
      </c>
      <c r="F218" s="122"/>
      <c r="G218" s="67" t="s">
        <v>97</v>
      </c>
      <c r="H218" s="102" t="s">
        <v>233</v>
      </c>
      <c r="I218" s="103" t="s">
        <v>187</v>
      </c>
      <c r="J218" s="60" t="s">
        <v>107</v>
      </c>
      <c r="K218" s="123" t="s">
        <v>13</v>
      </c>
      <c r="L218" s="49"/>
      <c r="M218" s="60" t="s">
        <v>26</v>
      </c>
      <c r="N218" s="49">
        <v>48</v>
      </c>
      <c r="O218" s="49" t="s">
        <v>347</v>
      </c>
      <c r="P218" s="21">
        <v>9786013351438</v>
      </c>
      <c r="Q218" s="67"/>
      <c r="R218" s="50" t="s">
        <v>35</v>
      </c>
      <c r="S218" s="50" t="s">
        <v>144</v>
      </c>
      <c r="T218" s="51">
        <v>2024</v>
      </c>
      <c r="U218" s="52">
        <v>4901990000</v>
      </c>
      <c r="V218" s="68" t="s">
        <v>608</v>
      </c>
      <c r="W218" s="81">
        <v>47516</v>
      </c>
      <c r="X218" s="23"/>
      <c r="Y218" s="23"/>
      <c r="Z218" s="105">
        <f t="shared" si="10"/>
        <v>0</v>
      </c>
      <c r="AA218" s="106">
        <f t="shared" si="11"/>
        <v>0</v>
      </c>
    </row>
    <row r="219" spans="2:27" ht="26.4" x14ac:dyDescent="0.3">
      <c r="B219" s="80" t="s">
        <v>343</v>
      </c>
      <c r="C219" s="53" t="s">
        <v>346</v>
      </c>
      <c r="D219" s="49" t="s">
        <v>30</v>
      </c>
      <c r="E219" s="74">
        <v>1550</v>
      </c>
      <c r="F219" s="122"/>
      <c r="G219" s="67" t="s">
        <v>97</v>
      </c>
      <c r="H219" s="102" t="s">
        <v>233</v>
      </c>
      <c r="I219" s="103" t="s">
        <v>187</v>
      </c>
      <c r="J219" s="60" t="s">
        <v>105</v>
      </c>
      <c r="K219" s="123" t="s">
        <v>13</v>
      </c>
      <c r="L219" s="49"/>
      <c r="M219" s="60" t="s">
        <v>26</v>
      </c>
      <c r="N219" s="49">
        <v>48</v>
      </c>
      <c r="O219" s="49" t="s">
        <v>347</v>
      </c>
      <c r="P219" s="21">
        <v>9786013351452</v>
      </c>
      <c r="Q219" s="67"/>
      <c r="R219" s="50" t="s">
        <v>35</v>
      </c>
      <c r="S219" s="50" t="s">
        <v>144</v>
      </c>
      <c r="T219" s="51">
        <v>2024</v>
      </c>
      <c r="U219" s="52">
        <v>4901990000</v>
      </c>
      <c r="V219" s="68" t="s">
        <v>608</v>
      </c>
      <c r="W219" s="81">
        <v>47516</v>
      </c>
      <c r="X219" s="23"/>
      <c r="Y219" s="23"/>
      <c r="Z219" s="105">
        <f t="shared" si="10"/>
        <v>0</v>
      </c>
      <c r="AA219" s="106">
        <f t="shared" si="11"/>
        <v>0</v>
      </c>
    </row>
    <row r="220" spans="2:27" x14ac:dyDescent="0.3">
      <c r="B220" s="80" t="s">
        <v>176</v>
      </c>
      <c r="C220" s="53" t="s">
        <v>80</v>
      </c>
      <c r="D220" s="49" t="s">
        <v>32</v>
      </c>
      <c r="E220" s="46">
        <v>1650</v>
      </c>
      <c r="F220" s="122"/>
      <c r="G220" s="67" t="s">
        <v>97</v>
      </c>
      <c r="H220" s="102"/>
      <c r="I220" s="103" t="s">
        <v>187</v>
      </c>
      <c r="J220" s="60" t="s">
        <v>104</v>
      </c>
      <c r="K220" s="111" t="s">
        <v>13</v>
      </c>
      <c r="L220" s="49">
        <v>50</v>
      </c>
      <c r="M220" s="60" t="s">
        <v>26</v>
      </c>
      <c r="N220" s="67">
        <v>50</v>
      </c>
      <c r="O220" s="67" t="s">
        <v>41</v>
      </c>
      <c r="P220" s="21">
        <v>9789965261664</v>
      </c>
      <c r="Q220" s="67">
        <v>160</v>
      </c>
      <c r="R220" s="50" t="s">
        <v>50</v>
      </c>
      <c r="S220" s="64" t="s">
        <v>143</v>
      </c>
      <c r="T220" s="51" t="s">
        <v>51</v>
      </c>
      <c r="U220" s="52">
        <v>4901990000</v>
      </c>
      <c r="V220" s="68" t="s">
        <v>608</v>
      </c>
      <c r="W220" s="81">
        <v>47516</v>
      </c>
      <c r="X220" s="23"/>
      <c r="Y220" s="23"/>
      <c r="Z220" s="105">
        <f t="shared" si="10"/>
        <v>0</v>
      </c>
      <c r="AA220" s="106">
        <f t="shared" si="11"/>
        <v>0</v>
      </c>
    </row>
    <row r="221" spans="2:27" x14ac:dyDescent="0.3">
      <c r="B221" s="80" t="s">
        <v>176</v>
      </c>
      <c r="C221" s="53" t="s">
        <v>357</v>
      </c>
      <c r="D221" s="49" t="s">
        <v>30</v>
      </c>
      <c r="E221" s="46">
        <v>1650</v>
      </c>
      <c r="F221" s="122"/>
      <c r="G221" s="55" t="s">
        <v>97</v>
      </c>
      <c r="H221" s="70"/>
      <c r="I221" s="76" t="s">
        <v>187</v>
      </c>
      <c r="J221" s="56" t="s">
        <v>110</v>
      </c>
      <c r="K221" s="172" t="s">
        <v>13</v>
      </c>
      <c r="L221" s="54"/>
      <c r="M221" s="60" t="s">
        <v>26</v>
      </c>
      <c r="N221" s="55">
        <v>64</v>
      </c>
      <c r="O221" s="55" t="s">
        <v>358</v>
      </c>
      <c r="P221" s="73">
        <v>9789965261671</v>
      </c>
      <c r="Q221" s="55"/>
      <c r="R221" s="50" t="s">
        <v>35</v>
      </c>
      <c r="S221" s="50" t="s">
        <v>144</v>
      </c>
      <c r="T221" s="51">
        <v>2024</v>
      </c>
      <c r="U221" s="52">
        <v>4901990000</v>
      </c>
      <c r="V221" s="68" t="s">
        <v>608</v>
      </c>
      <c r="W221" s="81">
        <v>47516</v>
      </c>
      <c r="X221" s="23"/>
      <c r="Y221" s="23"/>
      <c r="Z221" s="105">
        <f t="shared" si="10"/>
        <v>0</v>
      </c>
      <c r="AA221" s="106">
        <f t="shared" si="11"/>
        <v>0</v>
      </c>
    </row>
    <row r="222" spans="2:27" x14ac:dyDescent="0.3">
      <c r="B222" s="80" t="s">
        <v>176</v>
      </c>
      <c r="C222" s="53" t="s">
        <v>178</v>
      </c>
      <c r="D222" s="49" t="s">
        <v>30</v>
      </c>
      <c r="E222" s="46">
        <v>1750</v>
      </c>
      <c r="F222" s="122"/>
      <c r="G222" s="67" t="s">
        <v>97</v>
      </c>
      <c r="H222" s="102" t="s">
        <v>164</v>
      </c>
      <c r="I222" s="103" t="s">
        <v>187</v>
      </c>
      <c r="J222" s="60" t="s">
        <v>110</v>
      </c>
      <c r="K222" s="104" t="s">
        <v>13</v>
      </c>
      <c r="L222" s="49"/>
      <c r="M222" s="60" t="s">
        <v>26</v>
      </c>
      <c r="N222" s="67">
        <v>96</v>
      </c>
      <c r="O222" s="67" t="s">
        <v>184</v>
      </c>
      <c r="P222" s="73">
        <v>9789965260452</v>
      </c>
      <c r="Q222" s="67">
        <v>250</v>
      </c>
      <c r="R222" s="50" t="s">
        <v>118</v>
      </c>
      <c r="S222" s="50" t="s">
        <v>143</v>
      </c>
      <c r="T222" s="51">
        <v>2023</v>
      </c>
      <c r="U222" s="52">
        <v>4901990000</v>
      </c>
      <c r="V222" s="68" t="s">
        <v>608</v>
      </c>
      <c r="W222" s="81">
        <v>47516</v>
      </c>
      <c r="X222" s="23"/>
      <c r="Y222" s="23"/>
      <c r="Z222" s="105">
        <f t="shared" si="10"/>
        <v>0</v>
      </c>
      <c r="AA222" s="106">
        <f t="shared" si="11"/>
        <v>0</v>
      </c>
    </row>
    <row r="223" spans="2:27" x14ac:dyDescent="0.3">
      <c r="B223" s="80" t="s">
        <v>176</v>
      </c>
      <c r="C223" s="53" t="s">
        <v>352</v>
      </c>
      <c r="D223" s="49" t="s">
        <v>30</v>
      </c>
      <c r="E223" s="46">
        <v>1950</v>
      </c>
      <c r="F223" s="122"/>
      <c r="G223" s="67" t="s">
        <v>97</v>
      </c>
      <c r="H223" s="102" t="s">
        <v>164</v>
      </c>
      <c r="I223" s="103" t="s">
        <v>187</v>
      </c>
      <c r="J223" s="60" t="s">
        <v>110</v>
      </c>
      <c r="K223" s="172" t="s">
        <v>13</v>
      </c>
      <c r="L223" s="49"/>
      <c r="M223" s="60" t="s">
        <v>26</v>
      </c>
      <c r="N223" s="67">
        <v>88</v>
      </c>
      <c r="O223" s="67" t="s">
        <v>255</v>
      </c>
      <c r="P223" s="73">
        <v>9789965262609</v>
      </c>
      <c r="Q223" s="67"/>
      <c r="R223" s="50" t="s">
        <v>35</v>
      </c>
      <c r="S223" s="50" t="s">
        <v>144</v>
      </c>
      <c r="T223" s="51">
        <v>2024</v>
      </c>
      <c r="U223" s="52">
        <v>4901990000</v>
      </c>
      <c r="V223" s="68" t="s">
        <v>608</v>
      </c>
      <c r="W223" s="81">
        <v>47516</v>
      </c>
      <c r="X223" s="23"/>
      <c r="Y223" s="23"/>
      <c r="Z223" s="105">
        <f t="shared" si="10"/>
        <v>0</v>
      </c>
      <c r="AA223" s="106">
        <f t="shared" si="11"/>
        <v>0</v>
      </c>
    </row>
    <row r="224" spans="2:27" x14ac:dyDescent="0.3">
      <c r="B224" s="80" t="s">
        <v>176</v>
      </c>
      <c r="C224" s="53" t="s">
        <v>353</v>
      </c>
      <c r="D224" s="49" t="s">
        <v>30</v>
      </c>
      <c r="E224" s="46">
        <v>1950</v>
      </c>
      <c r="F224" s="122"/>
      <c r="G224" s="67" t="s">
        <v>97</v>
      </c>
      <c r="H224" s="102" t="s">
        <v>164</v>
      </c>
      <c r="I224" s="103" t="s">
        <v>187</v>
      </c>
      <c r="J224" s="60" t="s">
        <v>110</v>
      </c>
      <c r="K224" s="172" t="s">
        <v>13</v>
      </c>
      <c r="L224" s="49"/>
      <c r="M224" s="60" t="s">
        <v>26</v>
      </c>
      <c r="N224" s="67">
        <v>88</v>
      </c>
      <c r="O224" s="67" t="s">
        <v>255</v>
      </c>
      <c r="P224" s="73">
        <v>9786013351384</v>
      </c>
      <c r="Q224" s="67"/>
      <c r="R224" s="50" t="s">
        <v>35</v>
      </c>
      <c r="S224" s="50" t="s">
        <v>144</v>
      </c>
      <c r="T224" s="51">
        <v>2024</v>
      </c>
      <c r="U224" s="52">
        <v>4901990000</v>
      </c>
      <c r="V224" s="68" t="s">
        <v>608</v>
      </c>
      <c r="W224" s="81">
        <v>47516</v>
      </c>
      <c r="X224" s="61"/>
      <c r="Y224" s="23"/>
      <c r="Z224" s="105">
        <f t="shared" si="10"/>
        <v>0</v>
      </c>
      <c r="AA224" s="106">
        <f t="shared" si="11"/>
        <v>0</v>
      </c>
    </row>
    <row r="225" spans="2:27" x14ac:dyDescent="0.3">
      <c r="B225" s="80" t="s">
        <v>176</v>
      </c>
      <c r="C225" s="53" t="s">
        <v>354</v>
      </c>
      <c r="D225" s="49" t="s">
        <v>30</v>
      </c>
      <c r="E225" s="46">
        <v>1550</v>
      </c>
      <c r="F225" s="122"/>
      <c r="G225" s="55" t="s">
        <v>97</v>
      </c>
      <c r="H225" s="70" t="s">
        <v>164</v>
      </c>
      <c r="I225" s="76" t="s">
        <v>187</v>
      </c>
      <c r="J225" s="56" t="s">
        <v>110</v>
      </c>
      <c r="K225" s="120" t="s">
        <v>13</v>
      </c>
      <c r="L225" s="54">
        <v>20</v>
      </c>
      <c r="M225" s="56" t="s">
        <v>26</v>
      </c>
      <c r="N225" s="55">
        <v>72</v>
      </c>
      <c r="O225" s="55" t="s">
        <v>355</v>
      </c>
      <c r="P225" s="73">
        <v>9789965269301</v>
      </c>
      <c r="Q225" s="55">
        <v>225</v>
      </c>
      <c r="R225" s="50" t="s">
        <v>118</v>
      </c>
      <c r="S225" s="50" t="s">
        <v>143</v>
      </c>
      <c r="T225" s="51">
        <v>2023</v>
      </c>
      <c r="U225" s="52">
        <v>4901990000</v>
      </c>
      <c r="V225" s="68" t="s">
        <v>608</v>
      </c>
      <c r="W225" s="81">
        <v>47516</v>
      </c>
      <c r="X225" s="23"/>
      <c r="Y225" s="23"/>
      <c r="Z225" s="105">
        <f t="shared" si="10"/>
        <v>0</v>
      </c>
      <c r="AA225" s="106">
        <f t="shared" si="11"/>
        <v>0</v>
      </c>
    </row>
    <row r="226" spans="2:27" x14ac:dyDescent="0.3">
      <c r="B226" s="80" t="s">
        <v>176</v>
      </c>
      <c r="C226" s="53" t="s">
        <v>356</v>
      </c>
      <c r="D226" s="49" t="s">
        <v>30</v>
      </c>
      <c r="E226" s="46">
        <v>1650</v>
      </c>
      <c r="F226" s="122"/>
      <c r="G226" s="55" t="s">
        <v>97</v>
      </c>
      <c r="H226" s="70"/>
      <c r="I226" s="76" t="s">
        <v>187</v>
      </c>
      <c r="J226" s="56" t="s">
        <v>110</v>
      </c>
      <c r="K226" s="172" t="s">
        <v>13</v>
      </c>
      <c r="L226" s="54"/>
      <c r="M226" s="60" t="s">
        <v>26</v>
      </c>
      <c r="N226" s="55">
        <v>64</v>
      </c>
      <c r="O226" s="55" t="s">
        <v>359</v>
      </c>
      <c r="P226" s="73">
        <v>9789965262630</v>
      </c>
      <c r="Q226" s="55"/>
      <c r="R226" s="50" t="s">
        <v>35</v>
      </c>
      <c r="S226" s="50" t="s">
        <v>144</v>
      </c>
      <c r="T226" s="51">
        <v>2024</v>
      </c>
      <c r="U226" s="52">
        <v>4901990000</v>
      </c>
      <c r="V226" s="68" t="s">
        <v>608</v>
      </c>
      <c r="W226" s="81">
        <v>47516</v>
      </c>
      <c r="X226" s="23"/>
      <c r="Y226" s="23"/>
      <c r="Z226" s="105">
        <f t="shared" si="10"/>
        <v>0</v>
      </c>
      <c r="AA226" s="106">
        <f t="shared" si="11"/>
        <v>0</v>
      </c>
    </row>
    <row r="227" spans="2:27" x14ac:dyDescent="0.3">
      <c r="B227" s="80" t="s">
        <v>161</v>
      </c>
      <c r="C227" s="113" t="s">
        <v>310</v>
      </c>
      <c r="D227" s="69" t="s">
        <v>30</v>
      </c>
      <c r="E227" s="74">
        <v>2250</v>
      </c>
      <c r="F227" s="122"/>
      <c r="G227" s="67" t="s">
        <v>98</v>
      </c>
      <c r="H227" s="102" t="s">
        <v>164</v>
      </c>
      <c r="I227" s="103" t="s">
        <v>187</v>
      </c>
      <c r="J227" s="60" t="s">
        <v>102</v>
      </c>
      <c r="K227" s="104" t="s">
        <v>13</v>
      </c>
      <c r="L227" s="69">
        <v>20</v>
      </c>
      <c r="M227" s="64" t="s">
        <v>26</v>
      </c>
      <c r="N227" s="69">
        <v>88</v>
      </c>
      <c r="O227" s="69" t="s">
        <v>52</v>
      </c>
      <c r="P227" s="114">
        <v>9789965265532</v>
      </c>
      <c r="Q227" s="69">
        <v>410</v>
      </c>
      <c r="R227" s="44" t="s">
        <v>35</v>
      </c>
      <c r="S227" s="50" t="s">
        <v>144</v>
      </c>
      <c r="T227" s="51">
        <v>2023</v>
      </c>
      <c r="U227" s="62">
        <v>4901910000</v>
      </c>
      <c r="V227" s="68" t="s">
        <v>608</v>
      </c>
      <c r="W227" s="81">
        <v>47516</v>
      </c>
      <c r="X227" s="23"/>
      <c r="Y227" s="23"/>
      <c r="Z227" s="105">
        <f t="shared" si="10"/>
        <v>0</v>
      </c>
      <c r="AA227" s="106">
        <f t="shared" si="11"/>
        <v>0</v>
      </c>
    </row>
    <row r="228" spans="2:27" x14ac:dyDescent="0.3">
      <c r="B228" s="80" t="s">
        <v>161</v>
      </c>
      <c r="C228" s="113" t="s">
        <v>258</v>
      </c>
      <c r="D228" s="69" t="s">
        <v>30</v>
      </c>
      <c r="E228" s="74">
        <v>2250</v>
      </c>
      <c r="F228" s="122"/>
      <c r="G228" s="67" t="s">
        <v>98</v>
      </c>
      <c r="H228" s="102" t="s">
        <v>164</v>
      </c>
      <c r="I228" s="103" t="s">
        <v>187</v>
      </c>
      <c r="J228" s="60" t="s">
        <v>102</v>
      </c>
      <c r="K228" s="104" t="s">
        <v>13</v>
      </c>
      <c r="L228" s="69">
        <v>20</v>
      </c>
      <c r="M228" s="64" t="s">
        <v>26</v>
      </c>
      <c r="N228" s="69">
        <v>88</v>
      </c>
      <c r="O228" s="69" t="s">
        <v>52</v>
      </c>
      <c r="P228" s="114">
        <v>9786013351056</v>
      </c>
      <c r="Q228" s="69">
        <v>410</v>
      </c>
      <c r="R228" s="44" t="s">
        <v>35</v>
      </c>
      <c r="S228" s="50" t="s">
        <v>144</v>
      </c>
      <c r="T228" s="51">
        <v>2023</v>
      </c>
      <c r="U228" s="62">
        <v>4901910000</v>
      </c>
      <c r="V228" s="68" t="s">
        <v>608</v>
      </c>
      <c r="W228" s="81">
        <v>47516</v>
      </c>
      <c r="X228" s="23"/>
      <c r="Y228" s="23"/>
      <c r="Z228" s="105">
        <f t="shared" si="10"/>
        <v>0</v>
      </c>
      <c r="AA228" s="106">
        <f t="shared" si="11"/>
        <v>0</v>
      </c>
    </row>
    <row r="229" spans="2:27" x14ac:dyDescent="0.3">
      <c r="B229" s="80" t="s">
        <v>161</v>
      </c>
      <c r="C229" s="113" t="s">
        <v>309</v>
      </c>
      <c r="D229" s="69" t="s">
        <v>30</v>
      </c>
      <c r="E229" s="74">
        <v>2250</v>
      </c>
      <c r="F229" s="122"/>
      <c r="G229" s="67" t="s">
        <v>98</v>
      </c>
      <c r="H229" s="102" t="s">
        <v>164</v>
      </c>
      <c r="I229" s="103" t="s">
        <v>187</v>
      </c>
      <c r="J229" s="60" t="s">
        <v>102</v>
      </c>
      <c r="K229" s="104" t="s">
        <v>13</v>
      </c>
      <c r="L229" s="69">
        <v>20</v>
      </c>
      <c r="M229" s="64" t="s">
        <v>26</v>
      </c>
      <c r="N229" s="69">
        <v>88</v>
      </c>
      <c r="O229" s="69" t="s">
        <v>52</v>
      </c>
      <c r="P229" s="114">
        <v>9786013351308</v>
      </c>
      <c r="Q229" s="69">
        <v>410</v>
      </c>
      <c r="R229" s="44" t="s">
        <v>35</v>
      </c>
      <c r="S229" s="50" t="s">
        <v>144</v>
      </c>
      <c r="T229" s="51">
        <v>2023</v>
      </c>
      <c r="U229" s="62">
        <v>4901910000</v>
      </c>
      <c r="V229" s="68" t="s">
        <v>608</v>
      </c>
      <c r="W229" s="81">
        <v>47516</v>
      </c>
      <c r="X229" s="23"/>
      <c r="Y229" s="23"/>
      <c r="Z229" s="105">
        <f t="shared" si="10"/>
        <v>0</v>
      </c>
      <c r="AA229" s="106">
        <f t="shared" si="11"/>
        <v>0</v>
      </c>
    </row>
    <row r="230" spans="2:27" x14ac:dyDescent="0.3">
      <c r="B230" s="80" t="s">
        <v>161</v>
      </c>
      <c r="C230" s="113" t="s">
        <v>202</v>
      </c>
      <c r="D230" s="69" t="s">
        <v>30</v>
      </c>
      <c r="E230" s="74">
        <v>2250</v>
      </c>
      <c r="F230" s="122"/>
      <c r="G230" s="67" t="s">
        <v>98</v>
      </c>
      <c r="H230" s="102" t="s">
        <v>164</v>
      </c>
      <c r="I230" s="103" t="s">
        <v>187</v>
      </c>
      <c r="J230" s="60" t="s">
        <v>102</v>
      </c>
      <c r="K230" s="104" t="s">
        <v>13</v>
      </c>
      <c r="L230" s="69">
        <v>20</v>
      </c>
      <c r="M230" s="64" t="s">
        <v>26</v>
      </c>
      <c r="N230" s="69">
        <v>88</v>
      </c>
      <c r="O230" s="69" t="s">
        <v>52</v>
      </c>
      <c r="P230" s="114">
        <v>9786013351025</v>
      </c>
      <c r="Q230" s="69">
        <v>410</v>
      </c>
      <c r="R230" s="44" t="s">
        <v>35</v>
      </c>
      <c r="S230" s="50" t="s">
        <v>144</v>
      </c>
      <c r="T230" s="51">
        <v>2023</v>
      </c>
      <c r="U230" s="62">
        <v>4901910000</v>
      </c>
      <c r="V230" s="68" t="s">
        <v>608</v>
      </c>
      <c r="W230" s="81">
        <v>47516</v>
      </c>
      <c r="X230" s="23"/>
      <c r="Y230" s="23"/>
      <c r="Z230" s="105">
        <f t="shared" si="10"/>
        <v>0</v>
      </c>
      <c r="AA230" s="106">
        <f t="shared" si="11"/>
        <v>0</v>
      </c>
    </row>
    <row r="231" spans="2:27" x14ac:dyDescent="0.3">
      <c r="B231" s="80" t="s">
        <v>161</v>
      </c>
      <c r="C231" s="113" t="s">
        <v>160</v>
      </c>
      <c r="D231" s="69" t="s">
        <v>30</v>
      </c>
      <c r="E231" s="74">
        <v>2250</v>
      </c>
      <c r="F231" s="122"/>
      <c r="G231" s="67" t="s">
        <v>98</v>
      </c>
      <c r="H231" s="102" t="s">
        <v>164</v>
      </c>
      <c r="I231" s="103" t="s">
        <v>187</v>
      </c>
      <c r="J231" s="60" t="s">
        <v>102</v>
      </c>
      <c r="K231" s="104" t="s">
        <v>13</v>
      </c>
      <c r="L231" s="69">
        <v>20</v>
      </c>
      <c r="M231" s="64" t="s">
        <v>26</v>
      </c>
      <c r="N231" s="69">
        <v>88</v>
      </c>
      <c r="O231" s="69" t="s">
        <v>52</v>
      </c>
      <c r="P231" s="114">
        <v>9786013351032</v>
      </c>
      <c r="Q231" s="69">
        <v>410</v>
      </c>
      <c r="R231" s="44" t="s">
        <v>35</v>
      </c>
      <c r="S231" s="50" t="s">
        <v>144</v>
      </c>
      <c r="T231" s="51">
        <v>2023</v>
      </c>
      <c r="U231" s="62">
        <v>4901910000</v>
      </c>
      <c r="V231" s="68" t="s">
        <v>608</v>
      </c>
      <c r="W231" s="81">
        <v>47516</v>
      </c>
      <c r="X231" s="23"/>
      <c r="Y231" s="23"/>
      <c r="Z231" s="105">
        <f t="shared" si="10"/>
        <v>0</v>
      </c>
      <c r="AA231" s="106">
        <f t="shared" si="11"/>
        <v>0</v>
      </c>
    </row>
    <row r="232" spans="2:27" x14ac:dyDescent="0.3">
      <c r="B232" s="127" t="s">
        <v>435</v>
      </c>
      <c r="C232" s="180" t="s">
        <v>436</v>
      </c>
      <c r="D232" s="128" t="s">
        <v>32</v>
      </c>
      <c r="E232" s="131">
        <v>2295</v>
      </c>
      <c r="F232" s="122"/>
      <c r="G232" s="129" t="s">
        <v>366</v>
      </c>
      <c r="H232" s="130"/>
      <c r="I232" s="131" t="s">
        <v>367</v>
      </c>
      <c r="J232" s="64" t="s">
        <v>101</v>
      </c>
      <c r="K232" s="132" t="s">
        <v>13</v>
      </c>
      <c r="L232" s="69">
        <v>50</v>
      </c>
      <c r="M232" s="64" t="s">
        <v>431</v>
      </c>
      <c r="N232" s="69">
        <v>10</v>
      </c>
      <c r="O232" s="69" t="s">
        <v>437</v>
      </c>
      <c r="P232" s="133">
        <v>9785222378687</v>
      </c>
      <c r="Q232" s="131">
        <v>190</v>
      </c>
      <c r="R232" s="134" t="s">
        <v>369</v>
      </c>
      <c r="S232" s="134" t="s">
        <v>370</v>
      </c>
      <c r="T232" s="135">
        <v>2022</v>
      </c>
      <c r="U232" s="52">
        <v>4901990000</v>
      </c>
      <c r="V232" s="136" t="s">
        <v>438</v>
      </c>
      <c r="W232" s="137" t="s">
        <v>439</v>
      </c>
      <c r="X232" s="23"/>
      <c r="Y232" s="23"/>
      <c r="Z232" s="105">
        <f t="shared" si="10"/>
        <v>0</v>
      </c>
      <c r="AA232" s="106">
        <f t="shared" si="11"/>
        <v>0</v>
      </c>
    </row>
    <row r="233" spans="2:27" x14ac:dyDescent="0.3">
      <c r="B233" s="127" t="s">
        <v>435</v>
      </c>
      <c r="C233" s="180" t="s">
        <v>441</v>
      </c>
      <c r="D233" s="128" t="s">
        <v>32</v>
      </c>
      <c r="E233" s="131">
        <v>2295</v>
      </c>
      <c r="F233" s="122"/>
      <c r="G233" s="129" t="s">
        <v>366</v>
      </c>
      <c r="H233" s="130"/>
      <c r="I233" s="131" t="s">
        <v>367</v>
      </c>
      <c r="J233" s="64" t="s">
        <v>101</v>
      </c>
      <c r="K233" s="132" t="s">
        <v>13</v>
      </c>
      <c r="L233" s="69">
        <v>50</v>
      </c>
      <c r="M233" s="64" t="s">
        <v>431</v>
      </c>
      <c r="N233" s="69">
        <v>10</v>
      </c>
      <c r="O233" s="69" t="s">
        <v>437</v>
      </c>
      <c r="P233" s="133">
        <v>9785222367094</v>
      </c>
      <c r="Q233" s="131">
        <v>190</v>
      </c>
      <c r="R233" s="134" t="s">
        <v>369</v>
      </c>
      <c r="S233" s="134" t="s">
        <v>370</v>
      </c>
      <c r="T233" s="135">
        <v>2022</v>
      </c>
      <c r="U233" s="52">
        <v>4901990000</v>
      </c>
      <c r="V233" s="136" t="s">
        <v>440</v>
      </c>
      <c r="W233" s="137">
        <v>46504</v>
      </c>
      <c r="X233" s="23"/>
      <c r="Y233" s="23"/>
      <c r="Z233" s="105">
        <f t="shared" si="10"/>
        <v>0</v>
      </c>
      <c r="AA233" s="106">
        <f t="shared" si="11"/>
        <v>0</v>
      </c>
    </row>
    <row r="234" spans="2:27" x14ac:dyDescent="0.3">
      <c r="B234" s="80" t="s">
        <v>81</v>
      </c>
      <c r="C234" s="53" t="s">
        <v>82</v>
      </c>
      <c r="D234" s="49" t="s">
        <v>30</v>
      </c>
      <c r="E234" s="46">
        <v>1800</v>
      </c>
      <c r="F234" s="122"/>
      <c r="G234" s="67" t="s">
        <v>100</v>
      </c>
      <c r="H234" s="102"/>
      <c r="I234" s="103" t="s">
        <v>187</v>
      </c>
      <c r="J234" s="60" t="s">
        <v>34</v>
      </c>
      <c r="K234" s="111" t="s">
        <v>13</v>
      </c>
      <c r="L234" s="67">
        <v>4</v>
      </c>
      <c r="M234" s="48" t="s">
        <v>33</v>
      </c>
      <c r="N234" s="49">
        <v>528</v>
      </c>
      <c r="O234" s="49" t="s">
        <v>83</v>
      </c>
      <c r="P234" s="21">
        <v>9789965263224</v>
      </c>
      <c r="Q234" s="67">
        <v>930</v>
      </c>
      <c r="R234" s="50" t="s">
        <v>50</v>
      </c>
      <c r="S234" s="64" t="s">
        <v>143</v>
      </c>
      <c r="T234" s="51" t="s">
        <v>51</v>
      </c>
      <c r="U234" s="52">
        <v>4901910000</v>
      </c>
      <c r="V234" s="68" t="s">
        <v>608</v>
      </c>
      <c r="W234" s="81">
        <v>47516</v>
      </c>
      <c r="X234" s="23"/>
      <c r="Y234" s="23"/>
      <c r="Z234" s="105">
        <f t="shared" si="10"/>
        <v>0</v>
      </c>
      <c r="AA234" s="106">
        <f t="shared" si="11"/>
        <v>0</v>
      </c>
    </row>
    <row r="235" spans="2:27" x14ac:dyDescent="0.3">
      <c r="B235" s="80" t="s">
        <v>81</v>
      </c>
      <c r="C235" s="53" t="s">
        <v>84</v>
      </c>
      <c r="D235" s="49" t="s">
        <v>32</v>
      </c>
      <c r="E235" s="46">
        <v>1800</v>
      </c>
      <c r="F235" s="122"/>
      <c r="G235" s="67" t="s">
        <v>100</v>
      </c>
      <c r="H235" s="102"/>
      <c r="I235" s="103" t="s">
        <v>187</v>
      </c>
      <c r="J235" s="60" t="s">
        <v>34</v>
      </c>
      <c r="K235" s="111" t="s">
        <v>13</v>
      </c>
      <c r="L235" s="67">
        <v>4</v>
      </c>
      <c r="M235" s="48" t="s">
        <v>33</v>
      </c>
      <c r="N235" s="49">
        <v>654</v>
      </c>
      <c r="O235" s="49" t="s">
        <v>83</v>
      </c>
      <c r="P235" s="21">
        <v>9789965263279</v>
      </c>
      <c r="Q235" s="67">
        <v>1020</v>
      </c>
      <c r="R235" s="50" t="s">
        <v>50</v>
      </c>
      <c r="S235" s="64" t="s">
        <v>143</v>
      </c>
      <c r="T235" s="51" t="s">
        <v>51</v>
      </c>
      <c r="U235" s="52">
        <v>4901910000</v>
      </c>
      <c r="V235" s="68" t="s">
        <v>608</v>
      </c>
      <c r="W235" s="81">
        <v>47516</v>
      </c>
      <c r="X235" s="23"/>
      <c r="Y235" s="23"/>
      <c r="Z235" s="105">
        <f t="shared" si="10"/>
        <v>0</v>
      </c>
      <c r="AA235" s="106">
        <f t="shared" si="11"/>
        <v>0</v>
      </c>
    </row>
    <row r="236" spans="2:27" x14ac:dyDescent="0.3">
      <c r="B236" s="80" t="s">
        <v>81</v>
      </c>
      <c r="C236" s="53" t="s">
        <v>85</v>
      </c>
      <c r="D236" s="49" t="s">
        <v>30</v>
      </c>
      <c r="E236" s="46">
        <v>1800</v>
      </c>
      <c r="F236" s="122"/>
      <c r="G236" s="67" t="s">
        <v>100</v>
      </c>
      <c r="H236" s="102"/>
      <c r="I236" s="103" t="s">
        <v>187</v>
      </c>
      <c r="J236" s="60" t="s">
        <v>34</v>
      </c>
      <c r="K236" s="111" t="s">
        <v>13</v>
      </c>
      <c r="L236" s="67">
        <v>5</v>
      </c>
      <c r="M236" s="48" t="s">
        <v>33</v>
      </c>
      <c r="N236" s="49">
        <v>654</v>
      </c>
      <c r="O236" s="49" t="s">
        <v>83</v>
      </c>
      <c r="P236" s="21">
        <v>9789965260957</v>
      </c>
      <c r="Q236" s="67">
        <v>1010</v>
      </c>
      <c r="R236" s="50" t="s">
        <v>50</v>
      </c>
      <c r="S236" s="64" t="s">
        <v>143</v>
      </c>
      <c r="T236" s="51" t="s">
        <v>51</v>
      </c>
      <c r="U236" s="52">
        <v>4901910000</v>
      </c>
      <c r="V236" s="68" t="s">
        <v>608</v>
      </c>
      <c r="W236" s="81">
        <v>47516</v>
      </c>
      <c r="X236" s="23"/>
      <c r="Y236" s="23"/>
      <c r="Z236" s="105">
        <f t="shared" si="10"/>
        <v>0</v>
      </c>
      <c r="AA236" s="106">
        <f t="shared" si="11"/>
        <v>0</v>
      </c>
    </row>
    <row r="237" spans="2:27" x14ac:dyDescent="0.3">
      <c r="B237" s="80" t="s">
        <v>81</v>
      </c>
      <c r="C237" s="53" t="s">
        <v>86</v>
      </c>
      <c r="D237" s="49" t="s">
        <v>32</v>
      </c>
      <c r="E237" s="46">
        <v>1800</v>
      </c>
      <c r="F237" s="122"/>
      <c r="G237" s="67" t="s">
        <v>100</v>
      </c>
      <c r="H237" s="102"/>
      <c r="I237" s="103" t="s">
        <v>187</v>
      </c>
      <c r="J237" s="60" t="s">
        <v>34</v>
      </c>
      <c r="K237" s="111" t="s">
        <v>13</v>
      </c>
      <c r="L237" s="67">
        <v>4</v>
      </c>
      <c r="M237" s="48" t="s">
        <v>33</v>
      </c>
      <c r="N237" s="49">
        <v>528</v>
      </c>
      <c r="O237" s="49" t="s">
        <v>83</v>
      </c>
      <c r="P237" s="21">
        <v>9789965263286</v>
      </c>
      <c r="Q237" s="67">
        <v>810</v>
      </c>
      <c r="R237" s="50" t="s">
        <v>50</v>
      </c>
      <c r="S237" s="64" t="s">
        <v>143</v>
      </c>
      <c r="T237" s="51" t="s">
        <v>51</v>
      </c>
      <c r="U237" s="52">
        <v>4901910000</v>
      </c>
      <c r="V237" s="68" t="s">
        <v>608</v>
      </c>
      <c r="W237" s="81">
        <v>47516</v>
      </c>
      <c r="X237" s="23"/>
      <c r="Y237" s="23"/>
      <c r="Z237" s="105">
        <f t="shared" si="10"/>
        <v>0</v>
      </c>
      <c r="AA237" s="106">
        <f t="shared" si="11"/>
        <v>0</v>
      </c>
    </row>
    <row r="238" spans="2:27" x14ac:dyDescent="0.3">
      <c r="B238" s="80" t="s">
        <v>81</v>
      </c>
      <c r="C238" s="53" t="s">
        <v>62</v>
      </c>
      <c r="D238" s="49" t="s">
        <v>32</v>
      </c>
      <c r="E238" s="46">
        <v>2200</v>
      </c>
      <c r="F238" s="122"/>
      <c r="G238" s="67" t="s">
        <v>100</v>
      </c>
      <c r="H238" s="102"/>
      <c r="I238" s="103" t="s">
        <v>187</v>
      </c>
      <c r="J238" s="60" t="s">
        <v>34</v>
      </c>
      <c r="K238" s="111" t="s">
        <v>13</v>
      </c>
      <c r="L238" s="49">
        <v>6</v>
      </c>
      <c r="M238" s="48" t="s">
        <v>33</v>
      </c>
      <c r="N238" s="49">
        <v>566</v>
      </c>
      <c r="O238" s="49" t="s">
        <v>63</v>
      </c>
      <c r="P238" s="21">
        <v>9789965262968</v>
      </c>
      <c r="Q238" s="67">
        <v>1600</v>
      </c>
      <c r="R238" s="50" t="s">
        <v>50</v>
      </c>
      <c r="S238" s="64" t="s">
        <v>143</v>
      </c>
      <c r="T238" s="51" t="s">
        <v>51</v>
      </c>
      <c r="U238" s="52">
        <v>4901910000</v>
      </c>
      <c r="V238" s="68" t="s">
        <v>608</v>
      </c>
      <c r="W238" s="81">
        <v>47516</v>
      </c>
      <c r="X238" s="23"/>
      <c r="Y238" s="23"/>
      <c r="Z238" s="105">
        <f t="shared" si="10"/>
        <v>0</v>
      </c>
      <c r="AA238" s="106">
        <f t="shared" si="11"/>
        <v>0</v>
      </c>
    </row>
    <row r="239" spans="2:27" x14ac:dyDescent="0.3">
      <c r="B239" s="80" t="s">
        <v>81</v>
      </c>
      <c r="C239" s="53" t="s">
        <v>87</v>
      </c>
      <c r="D239" s="49" t="s">
        <v>32</v>
      </c>
      <c r="E239" s="46">
        <v>1800</v>
      </c>
      <c r="F239" s="122"/>
      <c r="G239" s="67" t="s">
        <v>100</v>
      </c>
      <c r="H239" s="102"/>
      <c r="I239" s="103" t="s">
        <v>187</v>
      </c>
      <c r="J239" s="60" t="s">
        <v>34</v>
      </c>
      <c r="K239" s="111" t="s">
        <v>13</v>
      </c>
      <c r="L239" s="67">
        <v>4</v>
      </c>
      <c r="M239" s="48" t="s">
        <v>33</v>
      </c>
      <c r="N239" s="49">
        <v>814</v>
      </c>
      <c r="O239" s="49" t="s">
        <v>83</v>
      </c>
      <c r="P239" s="21">
        <v>9789965263309</v>
      </c>
      <c r="Q239" s="67">
        <v>1250</v>
      </c>
      <c r="R239" s="50" t="s">
        <v>50</v>
      </c>
      <c r="S239" s="64" t="s">
        <v>143</v>
      </c>
      <c r="T239" s="51" t="s">
        <v>51</v>
      </c>
      <c r="U239" s="52">
        <v>4901910000</v>
      </c>
      <c r="V239" s="68" t="s">
        <v>608</v>
      </c>
      <c r="W239" s="81">
        <v>47516</v>
      </c>
      <c r="X239" s="23"/>
      <c r="Y239" s="23"/>
      <c r="Z239" s="105">
        <f t="shared" si="10"/>
        <v>0</v>
      </c>
      <c r="AA239" s="106">
        <f t="shared" si="11"/>
        <v>0</v>
      </c>
    </row>
    <row r="240" spans="2:27" x14ac:dyDescent="0.3">
      <c r="B240" s="80" t="s">
        <v>81</v>
      </c>
      <c r="C240" s="53" t="s">
        <v>88</v>
      </c>
      <c r="D240" s="49" t="s">
        <v>30</v>
      </c>
      <c r="E240" s="46">
        <v>1800</v>
      </c>
      <c r="F240" s="122"/>
      <c r="G240" s="67" t="s">
        <v>100</v>
      </c>
      <c r="H240" s="102"/>
      <c r="I240" s="103" t="s">
        <v>187</v>
      </c>
      <c r="J240" s="60" t="s">
        <v>34</v>
      </c>
      <c r="K240" s="111" t="s">
        <v>13</v>
      </c>
      <c r="L240" s="67">
        <v>8</v>
      </c>
      <c r="M240" s="48" t="s">
        <v>33</v>
      </c>
      <c r="N240" s="49">
        <v>806</v>
      </c>
      <c r="O240" s="49" t="s">
        <v>83</v>
      </c>
      <c r="P240" s="21">
        <v>9789965261749</v>
      </c>
      <c r="Q240" s="67">
        <v>1220</v>
      </c>
      <c r="R240" s="50" t="s">
        <v>50</v>
      </c>
      <c r="S240" s="64" t="s">
        <v>143</v>
      </c>
      <c r="T240" s="51" t="s">
        <v>51</v>
      </c>
      <c r="U240" s="52">
        <v>4901910000</v>
      </c>
      <c r="V240" s="68" t="s">
        <v>608</v>
      </c>
      <c r="W240" s="81">
        <v>47516</v>
      </c>
      <c r="X240" s="23"/>
      <c r="Y240" s="23"/>
      <c r="Z240" s="105">
        <f t="shared" si="10"/>
        <v>0</v>
      </c>
      <c r="AA240" s="106">
        <f t="shared" si="11"/>
        <v>0</v>
      </c>
    </row>
    <row r="241" spans="2:33" x14ac:dyDescent="0.3">
      <c r="B241" s="80" t="s">
        <v>89</v>
      </c>
      <c r="C241" s="53" t="s">
        <v>442</v>
      </c>
      <c r="D241" s="49" t="s">
        <v>32</v>
      </c>
      <c r="E241" s="46">
        <v>500</v>
      </c>
      <c r="F241" s="122"/>
      <c r="G241" s="67" t="s">
        <v>97</v>
      </c>
      <c r="H241" s="102"/>
      <c r="I241" s="103" t="s">
        <v>187</v>
      </c>
      <c r="J241" s="48" t="s">
        <v>110</v>
      </c>
      <c r="K241" s="111" t="s">
        <v>13</v>
      </c>
      <c r="L241" s="49">
        <v>120</v>
      </c>
      <c r="M241" s="48" t="s">
        <v>26</v>
      </c>
      <c r="N241" s="49">
        <v>12</v>
      </c>
      <c r="O241" s="49" t="s">
        <v>73</v>
      </c>
      <c r="P241" s="21">
        <v>9789965268700</v>
      </c>
      <c r="Q241" s="67">
        <v>141</v>
      </c>
      <c r="R241" s="50" t="s">
        <v>28</v>
      </c>
      <c r="S241" s="50" t="s">
        <v>144</v>
      </c>
      <c r="T241" s="51">
        <v>2014</v>
      </c>
      <c r="U241" s="52">
        <v>4901990000</v>
      </c>
      <c r="V241" s="68" t="s">
        <v>608</v>
      </c>
      <c r="W241" s="81">
        <v>47516</v>
      </c>
      <c r="X241" s="23"/>
      <c r="Y241" s="23"/>
      <c r="Z241" s="105">
        <f t="shared" si="10"/>
        <v>0</v>
      </c>
      <c r="AA241" s="106">
        <f t="shared" si="11"/>
        <v>0</v>
      </c>
    </row>
    <row r="242" spans="2:33" x14ac:dyDescent="0.3">
      <c r="B242" s="188" t="s">
        <v>90</v>
      </c>
      <c r="C242" s="177" t="s">
        <v>227</v>
      </c>
      <c r="D242" s="69" t="s">
        <v>30</v>
      </c>
      <c r="E242" s="46">
        <v>550</v>
      </c>
      <c r="F242" s="122"/>
      <c r="G242" s="67" t="s">
        <v>97</v>
      </c>
      <c r="H242" s="102" t="s">
        <v>164</v>
      </c>
      <c r="I242" s="103" t="s">
        <v>187</v>
      </c>
      <c r="J242" s="60" t="s">
        <v>107</v>
      </c>
      <c r="K242" s="104" t="s">
        <v>13</v>
      </c>
      <c r="L242" s="49">
        <v>50</v>
      </c>
      <c r="M242" s="48" t="s">
        <v>26</v>
      </c>
      <c r="N242" s="49">
        <v>24</v>
      </c>
      <c r="O242" s="49" t="s">
        <v>151</v>
      </c>
      <c r="P242" s="21">
        <v>9789965269691</v>
      </c>
      <c r="Q242" s="67">
        <v>70</v>
      </c>
      <c r="R242" s="50" t="s">
        <v>35</v>
      </c>
      <c r="S242" s="50" t="s">
        <v>144</v>
      </c>
      <c r="T242" s="51">
        <v>2024</v>
      </c>
      <c r="U242" s="52">
        <v>4901990000</v>
      </c>
      <c r="V242" s="68" t="s">
        <v>608</v>
      </c>
      <c r="W242" s="81">
        <v>47516</v>
      </c>
      <c r="X242" s="23"/>
      <c r="Y242" s="105"/>
      <c r="Z242" s="105">
        <f t="shared" si="10"/>
        <v>0</v>
      </c>
      <c r="AA242" s="106">
        <f t="shared" si="11"/>
        <v>0</v>
      </c>
    </row>
    <row r="243" spans="2:33" x14ac:dyDescent="0.3">
      <c r="B243" s="188" t="s">
        <v>90</v>
      </c>
      <c r="C243" s="177" t="s">
        <v>335</v>
      </c>
      <c r="D243" s="69" t="s">
        <v>30</v>
      </c>
      <c r="E243" s="46">
        <v>550</v>
      </c>
      <c r="F243" s="122"/>
      <c r="G243" s="67" t="s">
        <v>97</v>
      </c>
      <c r="H243" s="102" t="s">
        <v>164</v>
      </c>
      <c r="I243" s="103" t="s">
        <v>187</v>
      </c>
      <c r="J243" s="60" t="s">
        <v>107</v>
      </c>
      <c r="K243" s="104" t="s">
        <v>13</v>
      </c>
      <c r="L243" s="49">
        <v>50</v>
      </c>
      <c r="M243" s="48" t="s">
        <v>26</v>
      </c>
      <c r="N243" s="49">
        <v>24</v>
      </c>
      <c r="O243" s="49" t="s">
        <v>151</v>
      </c>
      <c r="P243" s="21">
        <v>9789965269585</v>
      </c>
      <c r="Q243" s="67"/>
      <c r="R243" s="50" t="s">
        <v>35</v>
      </c>
      <c r="S243" s="50" t="s">
        <v>144</v>
      </c>
      <c r="T243" s="51">
        <v>2024</v>
      </c>
      <c r="U243" s="52">
        <v>4901990000</v>
      </c>
      <c r="V243" s="68" t="s">
        <v>608</v>
      </c>
      <c r="W243" s="81">
        <v>47516</v>
      </c>
      <c r="X243" s="23"/>
      <c r="Y243" s="23"/>
      <c r="Z243" s="105">
        <f t="shared" si="10"/>
        <v>0</v>
      </c>
      <c r="AA243" s="106">
        <f t="shared" si="11"/>
        <v>0</v>
      </c>
    </row>
    <row r="244" spans="2:33" x14ac:dyDescent="0.3">
      <c r="B244" s="188" t="s">
        <v>90</v>
      </c>
      <c r="C244" s="177" t="s">
        <v>148</v>
      </c>
      <c r="D244" s="69" t="s">
        <v>30</v>
      </c>
      <c r="E244" s="46">
        <v>550</v>
      </c>
      <c r="F244" s="122"/>
      <c r="G244" s="67" t="s">
        <v>97</v>
      </c>
      <c r="H244" s="102" t="s">
        <v>164</v>
      </c>
      <c r="I244" s="103" t="s">
        <v>187</v>
      </c>
      <c r="J244" s="60" t="s">
        <v>107</v>
      </c>
      <c r="K244" s="104" t="s">
        <v>13</v>
      </c>
      <c r="L244" s="49">
        <v>50</v>
      </c>
      <c r="M244" s="48" t="s">
        <v>26</v>
      </c>
      <c r="N244" s="49">
        <v>24</v>
      </c>
      <c r="O244" s="49" t="s">
        <v>151</v>
      </c>
      <c r="P244" s="21">
        <v>9786013350646</v>
      </c>
      <c r="Q244" s="67">
        <v>70</v>
      </c>
      <c r="R244" s="50" t="s">
        <v>35</v>
      </c>
      <c r="S244" s="50" t="s">
        <v>144</v>
      </c>
      <c r="T244" s="51">
        <v>2024</v>
      </c>
      <c r="U244" s="52">
        <v>4901990000</v>
      </c>
      <c r="V244" s="68" t="s">
        <v>608</v>
      </c>
      <c r="W244" s="81">
        <v>47516</v>
      </c>
      <c r="X244" s="23"/>
      <c r="Y244" s="23"/>
      <c r="Z244" s="105">
        <f t="shared" si="10"/>
        <v>0</v>
      </c>
      <c r="AA244" s="106">
        <f t="shared" si="11"/>
        <v>0</v>
      </c>
    </row>
    <row r="245" spans="2:33" x14ac:dyDescent="0.3">
      <c r="B245" s="188" t="s">
        <v>90</v>
      </c>
      <c r="C245" s="177" t="s">
        <v>336</v>
      </c>
      <c r="D245" s="69" t="s">
        <v>30</v>
      </c>
      <c r="E245" s="46">
        <v>550</v>
      </c>
      <c r="F245" s="122"/>
      <c r="G245" s="67" t="s">
        <v>97</v>
      </c>
      <c r="H245" s="102" t="s">
        <v>164</v>
      </c>
      <c r="I245" s="103" t="s">
        <v>187</v>
      </c>
      <c r="J245" s="60" t="s">
        <v>107</v>
      </c>
      <c r="K245" s="123" t="s">
        <v>13</v>
      </c>
      <c r="L245" s="49">
        <v>50</v>
      </c>
      <c r="M245" s="48" t="s">
        <v>26</v>
      </c>
      <c r="N245" s="49">
        <v>24</v>
      </c>
      <c r="O245" s="49" t="s">
        <v>151</v>
      </c>
      <c r="P245" s="21">
        <v>9786013350653</v>
      </c>
      <c r="Q245" s="67"/>
      <c r="R245" s="50" t="s">
        <v>35</v>
      </c>
      <c r="S245" s="50" t="s">
        <v>144</v>
      </c>
      <c r="T245" s="51">
        <v>2024</v>
      </c>
      <c r="U245" s="52">
        <v>4901990000</v>
      </c>
      <c r="V245" s="68" t="s">
        <v>608</v>
      </c>
      <c r="W245" s="81">
        <v>47516</v>
      </c>
      <c r="X245" s="23"/>
      <c r="Y245" s="23"/>
      <c r="Z245" s="105">
        <f t="shared" si="10"/>
        <v>0</v>
      </c>
      <c r="AA245" s="106">
        <f t="shared" si="11"/>
        <v>0</v>
      </c>
    </row>
    <row r="246" spans="2:33" x14ac:dyDescent="0.3">
      <c r="B246" s="188" t="s">
        <v>90</v>
      </c>
      <c r="C246" s="177" t="s">
        <v>333</v>
      </c>
      <c r="D246" s="69" t="s">
        <v>30</v>
      </c>
      <c r="E246" s="46">
        <v>550</v>
      </c>
      <c r="F246" s="122"/>
      <c r="G246" s="67" t="s">
        <v>97</v>
      </c>
      <c r="H246" s="102" t="s">
        <v>164</v>
      </c>
      <c r="I246" s="103" t="s">
        <v>187</v>
      </c>
      <c r="J246" s="60" t="s">
        <v>107</v>
      </c>
      <c r="K246" s="104" t="s">
        <v>13</v>
      </c>
      <c r="L246" s="49">
        <v>50</v>
      </c>
      <c r="M246" s="48" t="s">
        <v>26</v>
      </c>
      <c r="N246" s="49">
        <v>24</v>
      </c>
      <c r="O246" s="49" t="s">
        <v>151</v>
      </c>
      <c r="P246" s="21">
        <v>9789965269615</v>
      </c>
      <c r="Q246" s="67"/>
      <c r="R246" s="50" t="s">
        <v>35</v>
      </c>
      <c r="S246" s="50" t="s">
        <v>144</v>
      </c>
      <c r="T246" s="51">
        <v>2024</v>
      </c>
      <c r="U246" s="52">
        <v>4901990000</v>
      </c>
      <c r="V246" s="68" t="s">
        <v>608</v>
      </c>
      <c r="W246" s="81">
        <v>47516</v>
      </c>
      <c r="X246" s="23"/>
      <c r="Y246" s="23"/>
      <c r="Z246" s="105">
        <f t="shared" si="10"/>
        <v>0</v>
      </c>
      <c r="AA246" s="106">
        <f t="shared" si="11"/>
        <v>0</v>
      </c>
    </row>
    <row r="247" spans="2:33" x14ac:dyDescent="0.3">
      <c r="B247" s="188" t="s">
        <v>90</v>
      </c>
      <c r="C247" s="177" t="s">
        <v>226</v>
      </c>
      <c r="D247" s="69" t="s">
        <v>30</v>
      </c>
      <c r="E247" s="46">
        <v>550</v>
      </c>
      <c r="F247" s="122"/>
      <c r="G247" s="67" t="s">
        <v>97</v>
      </c>
      <c r="H247" s="102" t="s">
        <v>164</v>
      </c>
      <c r="I247" s="103" t="s">
        <v>187</v>
      </c>
      <c r="J247" s="60" t="s">
        <v>107</v>
      </c>
      <c r="K247" s="104" t="s">
        <v>13</v>
      </c>
      <c r="L247" s="49">
        <v>50</v>
      </c>
      <c r="M247" s="48" t="s">
        <v>26</v>
      </c>
      <c r="N247" s="49">
        <v>24</v>
      </c>
      <c r="O247" s="49" t="s">
        <v>151</v>
      </c>
      <c r="P247" s="21">
        <v>9789965269677</v>
      </c>
      <c r="Q247" s="67">
        <v>70</v>
      </c>
      <c r="R247" s="50" t="s">
        <v>35</v>
      </c>
      <c r="S247" s="50" t="s">
        <v>144</v>
      </c>
      <c r="T247" s="51">
        <v>2024</v>
      </c>
      <c r="U247" s="52">
        <v>4901990000</v>
      </c>
      <c r="V247" s="68" t="s">
        <v>608</v>
      </c>
      <c r="W247" s="81">
        <v>47516</v>
      </c>
      <c r="X247" s="23"/>
      <c r="Y247" s="23"/>
      <c r="Z247" s="105">
        <f t="shared" si="10"/>
        <v>0</v>
      </c>
      <c r="AA247" s="106">
        <f t="shared" si="11"/>
        <v>0</v>
      </c>
    </row>
    <row r="248" spans="2:33" x14ac:dyDescent="0.3">
      <c r="B248" s="188" t="s">
        <v>90</v>
      </c>
      <c r="C248" s="113" t="s">
        <v>150</v>
      </c>
      <c r="D248" s="69" t="s">
        <v>30</v>
      </c>
      <c r="E248" s="46">
        <v>550</v>
      </c>
      <c r="F248" s="122"/>
      <c r="G248" s="67" t="s">
        <v>97</v>
      </c>
      <c r="H248" s="102" t="s">
        <v>164</v>
      </c>
      <c r="I248" s="103" t="s">
        <v>187</v>
      </c>
      <c r="J248" s="60" t="s">
        <v>107</v>
      </c>
      <c r="K248" s="104" t="s">
        <v>13</v>
      </c>
      <c r="L248" s="49">
        <v>50</v>
      </c>
      <c r="M248" s="48" t="s">
        <v>26</v>
      </c>
      <c r="N248" s="49">
        <v>24</v>
      </c>
      <c r="O248" s="49" t="s">
        <v>151</v>
      </c>
      <c r="P248" s="21">
        <v>9786013350615</v>
      </c>
      <c r="Q248" s="67">
        <v>70</v>
      </c>
      <c r="R248" s="50" t="s">
        <v>35</v>
      </c>
      <c r="S248" s="50" t="s">
        <v>144</v>
      </c>
      <c r="T248" s="51">
        <v>2024</v>
      </c>
      <c r="U248" s="52">
        <v>4901990000</v>
      </c>
      <c r="V248" s="68" t="s">
        <v>608</v>
      </c>
      <c r="W248" s="81">
        <v>47516</v>
      </c>
      <c r="X248" s="23"/>
      <c r="Y248" s="23"/>
      <c r="Z248" s="105">
        <f t="shared" si="10"/>
        <v>0</v>
      </c>
      <c r="AA248" s="106">
        <f t="shared" si="11"/>
        <v>0</v>
      </c>
    </row>
    <row r="249" spans="2:33" x14ac:dyDescent="0.3">
      <c r="B249" s="188" t="s">
        <v>90</v>
      </c>
      <c r="C249" s="177" t="s">
        <v>334</v>
      </c>
      <c r="D249" s="69" t="s">
        <v>30</v>
      </c>
      <c r="E249" s="46">
        <v>550</v>
      </c>
      <c r="F249" s="122"/>
      <c r="G249" s="67" t="s">
        <v>97</v>
      </c>
      <c r="H249" s="102" t="s">
        <v>164</v>
      </c>
      <c r="I249" s="103" t="s">
        <v>187</v>
      </c>
      <c r="J249" s="60" t="s">
        <v>107</v>
      </c>
      <c r="K249" s="104" t="s">
        <v>13</v>
      </c>
      <c r="L249" s="49">
        <v>50</v>
      </c>
      <c r="M249" s="48" t="s">
        <v>26</v>
      </c>
      <c r="N249" s="49">
        <v>24</v>
      </c>
      <c r="O249" s="49" t="s">
        <v>151</v>
      </c>
      <c r="P249" s="21">
        <v>9789965269633</v>
      </c>
      <c r="Q249" s="67"/>
      <c r="R249" s="50" t="s">
        <v>35</v>
      </c>
      <c r="S249" s="50" t="s">
        <v>144</v>
      </c>
      <c r="T249" s="51">
        <v>2024</v>
      </c>
      <c r="U249" s="52">
        <v>4901990000</v>
      </c>
      <c r="V249" s="68" t="s">
        <v>608</v>
      </c>
      <c r="W249" s="81">
        <v>47516</v>
      </c>
      <c r="X249" s="23"/>
      <c r="Y249" s="23"/>
      <c r="Z249" s="105">
        <f t="shared" si="10"/>
        <v>0</v>
      </c>
      <c r="AA249" s="106">
        <f t="shared" si="11"/>
        <v>0</v>
      </c>
    </row>
    <row r="250" spans="2:33" x14ac:dyDescent="0.3">
      <c r="B250" s="188" t="s">
        <v>90</v>
      </c>
      <c r="C250" s="177" t="s">
        <v>228</v>
      </c>
      <c r="D250" s="69" t="s">
        <v>30</v>
      </c>
      <c r="E250" s="46">
        <v>550</v>
      </c>
      <c r="F250" s="122"/>
      <c r="G250" s="67" t="s">
        <v>97</v>
      </c>
      <c r="H250" s="102" t="s">
        <v>164</v>
      </c>
      <c r="I250" s="103" t="s">
        <v>187</v>
      </c>
      <c r="J250" s="60" t="s">
        <v>107</v>
      </c>
      <c r="K250" s="104" t="s">
        <v>13</v>
      </c>
      <c r="L250" s="49">
        <v>50</v>
      </c>
      <c r="M250" s="48" t="s">
        <v>26</v>
      </c>
      <c r="N250" s="49">
        <v>24</v>
      </c>
      <c r="O250" s="49" t="s">
        <v>151</v>
      </c>
      <c r="P250" s="21">
        <v>9789965269639</v>
      </c>
      <c r="Q250" s="67">
        <v>70</v>
      </c>
      <c r="R250" s="50" t="s">
        <v>35</v>
      </c>
      <c r="S250" s="50" t="s">
        <v>144</v>
      </c>
      <c r="T250" s="51">
        <v>2024</v>
      </c>
      <c r="U250" s="52">
        <v>4901990000</v>
      </c>
      <c r="V250" s="68" t="s">
        <v>608</v>
      </c>
      <c r="W250" s="81">
        <v>47516</v>
      </c>
      <c r="X250" s="23"/>
      <c r="Y250" s="23"/>
      <c r="Z250" s="105">
        <f t="shared" si="10"/>
        <v>0</v>
      </c>
      <c r="AA250" s="106">
        <f t="shared" si="11"/>
        <v>0</v>
      </c>
    </row>
    <row r="251" spans="2:33" x14ac:dyDescent="0.3">
      <c r="B251" s="188" t="s">
        <v>90</v>
      </c>
      <c r="C251" s="177" t="s">
        <v>149</v>
      </c>
      <c r="D251" s="69" t="s">
        <v>30</v>
      </c>
      <c r="E251" s="46">
        <v>550</v>
      </c>
      <c r="F251" s="122"/>
      <c r="G251" s="67" t="s">
        <v>97</v>
      </c>
      <c r="H251" s="102" t="s">
        <v>164</v>
      </c>
      <c r="I251" s="103" t="s">
        <v>187</v>
      </c>
      <c r="J251" s="60" t="s">
        <v>107</v>
      </c>
      <c r="K251" s="104" t="s">
        <v>13</v>
      </c>
      <c r="L251" s="49">
        <v>50</v>
      </c>
      <c r="M251" s="48" t="s">
        <v>26</v>
      </c>
      <c r="N251" s="49">
        <v>24</v>
      </c>
      <c r="O251" s="49" t="s">
        <v>151</v>
      </c>
      <c r="P251" s="21">
        <v>9786013350714</v>
      </c>
      <c r="Q251" s="67">
        <v>70</v>
      </c>
      <c r="R251" s="50" t="s">
        <v>35</v>
      </c>
      <c r="S251" s="50" t="s">
        <v>144</v>
      </c>
      <c r="T251" s="51">
        <v>2024</v>
      </c>
      <c r="U251" s="52">
        <v>4901990000</v>
      </c>
      <c r="V251" s="68" t="s">
        <v>608</v>
      </c>
      <c r="W251" s="81">
        <v>47516</v>
      </c>
      <c r="X251" s="23"/>
      <c r="Y251" s="23"/>
      <c r="Z251" s="105">
        <f t="shared" si="10"/>
        <v>0</v>
      </c>
      <c r="AA251" s="106">
        <f t="shared" si="11"/>
        <v>0</v>
      </c>
    </row>
    <row r="252" spans="2:33" x14ac:dyDescent="0.3">
      <c r="B252" s="188" t="s">
        <v>90</v>
      </c>
      <c r="C252" s="177" t="s">
        <v>337</v>
      </c>
      <c r="D252" s="69" t="s">
        <v>30</v>
      </c>
      <c r="E252" s="46">
        <v>550</v>
      </c>
      <c r="F252" s="122"/>
      <c r="G252" s="67" t="s">
        <v>97</v>
      </c>
      <c r="H252" s="102" t="s">
        <v>164</v>
      </c>
      <c r="I252" s="103" t="s">
        <v>187</v>
      </c>
      <c r="J252" s="60" t="s">
        <v>107</v>
      </c>
      <c r="K252" s="104" t="s">
        <v>13</v>
      </c>
      <c r="L252" s="49">
        <v>50</v>
      </c>
      <c r="M252" s="48" t="s">
        <v>26</v>
      </c>
      <c r="N252" s="49">
        <v>24</v>
      </c>
      <c r="O252" s="49" t="s">
        <v>151</v>
      </c>
      <c r="P252" s="21">
        <v>9786013350738</v>
      </c>
      <c r="Q252" s="67"/>
      <c r="R252" s="50" t="s">
        <v>35</v>
      </c>
      <c r="S252" s="50" t="s">
        <v>144</v>
      </c>
      <c r="T252" s="51">
        <v>2024</v>
      </c>
      <c r="U252" s="52">
        <v>4901990000</v>
      </c>
      <c r="V252" s="68" t="s">
        <v>608</v>
      </c>
      <c r="W252" s="81">
        <v>47516</v>
      </c>
      <c r="X252" s="23"/>
      <c r="Y252" s="23"/>
      <c r="Z252" s="105">
        <f t="shared" si="10"/>
        <v>0</v>
      </c>
      <c r="AA252" s="106">
        <f t="shared" si="11"/>
        <v>0</v>
      </c>
    </row>
    <row r="253" spans="2:33" x14ac:dyDescent="0.3">
      <c r="B253" s="188" t="s">
        <v>90</v>
      </c>
      <c r="C253" s="177" t="s">
        <v>338</v>
      </c>
      <c r="D253" s="69" t="s">
        <v>30</v>
      </c>
      <c r="E253" s="46">
        <v>550</v>
      </c>
      <c r="F253" s="122"/>
      <c r="G253" s="67" t="s">
        <v>97</v>
      </c>
      <c r="H253" s="102" t="s">
        <v>164</v>
      </c>
      <c r="I253" s="103" t="s">
        <v>187</v>
      </c>
      <c r="J253" s="60" t="s">
        <v>107</v>
      </c>
      <c r="K253" s="123" t="s">
        <v>13</v>
      </c>
      <c r="L253" s="49">
        <v>50</v>
      </c>
      <c r="M253" s="48" t="s">
        <v>26</v>
      </c>
      <c r="N253" s="49">
        <v>24</v>
      </c>
      <c r="O253" s="49" t="s">
        <v>151</v>
      </c>
      <c r="P253" s="21">
        <v>9786013350998</v>
      </c>
      <c r="Q253" s="67"/>
      <c r="R253" s="50" t="s">
        <v>35</v>
      </c>
      <c r="S253" s="50" t="s">
        <v>144</v>
      </c>
      <c r="T253" s="51">
        <v>2024</v>
      </c>
      <c r="U253" s="52">
        <v>4901990000</v>
      </c>
      <c r="V253" s="68" t="s">
        <v>608</v>
      </c>
      <c r="W253" s="81">
        <v>47516</v>
      </c>
      <c r="X253" s="23"/>
      <c r="Y253" s="23"/>
      <c r="Z253" s="105">
        <f t="shared" si="10"/>
        <v>0</v>
      </c>
      <c r="AA253" s="106">
        <f t="shared" si="11"/>
        <v>0</v>
      </c>
    </row>
    <row r="254" spans="2:33" x14ac:dyDescent="0.3">
      <c r="B254" s="80" t="s">
        <v>275</v>
      </c>
      <c r="C254" s="53" t="s">
        <v>245</v>
      </c>
      <c r="D254" s="49" t="s">
        <v>30</v>
      </c>
      <c r="E254" s="74">
        <v>1750</v>
      </c>
      <c r="F254" s="122"/>
      <c r="G254" s="67" t="s">
        <v>99</v>
      </c>
      <c r="H254" s="102" t="s">
        <v>164</v>
      </c>
      <c r="I254" s="103" t="s">
        <v>187</v>
      </c>
      <c r="J254" s="60" t="s">
        <v>110</v>
      </c>
      <c r="K254" s="104" t="s">
        <v>13</v>
      </c>
      <c r="L254" s="67">
        <v>52</v>
      </c>
      <c r="M254" s="60" t="s">
        <v>247</v>
      </c>
      <c r="N254" s="67">
        <v>10</v>
      </c>
      <c r="O254" s="67" t="s">
        <v>256</v>
      </c>
      <c r="P254" s="21">
        <v>9786013351254</v>
      </c>
      <c r="Q254" s="67">
        <v>170</v>
      </c>
      <c r="R254" s="50" t="s">
        <v>35</v>
      </c>
      <c r="S254" s="50" t="s">
        <v>144</v>
      </c>
      <c r="T254" s="51">
        <v>2024</v>
      </c>
      <c r="U254" s="52">
        <v>4901990000</v>
      </c>
      <c r="V254" s="68" t="s">
        <v>608</v>
      </c>
      <c r="W254" s="81">
        <v>47516</v>
      </c>
      <c r="X254" s="23"/>
      <c r="Y254" s="23"/>
      <c r="Z254" s="105">
        <f t="shared" si="10"/>
        <v>0</v>
      </c>
      <c r="AA254" s="106">
        <f t="shared" si="11"/>
        <v>0</v>
      </c>
    </row>
    <row r="255" spans="2:33" x14ac:dyDescent="0.3">
      <c r="B255" s="80" t="s">
        <v>275</v>
      </c>
      <c r="C255" s="53" t="s">
        <v>340</v>
      </c>
      <c r="D255" s="49" t="s">
        <v>30</v>
      </c>
      <c r="E255" s="74">
        <v>1750</v>
      </c>
      <c r="F255" s="122"/>
      <c r="G255" s="67" t="s">
        <v>99</v>
      </c>
      <c r="H255" s="102" t="s">
        <v>164</v>
      </c>
      <c r="I255" s="103" t="s">
        <v>187</v>
      </c>
      <c r="J255" s="60" t="s">
        <v>110</v>
      </c>
      <c r="K255" s="123" t="s">
        <v>13</v>
      </c>
      <c r="L255" s="67">
        <v>52</v>
      </c>
      <c r="M255" s="60" t="s">
        <v>247</v>
      </c>
      <c r="N255" s="67">
        <v>10</v>
      </c>
      <c r="O255" s="67" t="s">
        <v>256</v>
      </c>
      <c r="P255" s="21">
        <v>9786013351414</v>
      </c>
      <c r="Q255" s="67"/>
      <c r="R255" s="50" t="s">
        <v>35</v>
      </c>
      <c r="S255" s="50" t="s">
        <v>144</v>
      </c>
      <c r="T255" s="51">
        <v>2024</v>
      </c>
      <c r="U255" s="52">
        <v>4901990000</v>
      </c>
      <c r="V255" s="68" t="s">
        <v>608</v>
      </c>
      <c r="W255" s="81">
        <v>47516</v>
      </c>
      <c r="X255" s="23"/>
      <c r="Y255" s="23"/>
      <c r="Z255" s="105">
        <f t="shared" si="10"/>
        <v>0</v>
      </c>
      <c r="AA255" s="106">
        <f t="shared" si="11"/>
        <v>0</v>
      </c>
    </row>
    <row r="256" spans="2:33" x14ac:dyDescent="0.3">
      <c r="B256" s="80" t="s">
        <v>275</v>
      </c>
      <c r="C256" s="191" t="s">
        <v>339</v>
      </c>
      <c r="D256" s="49" t="s">
        <v>30</v>
      </c>
      <c r="E256" s="74">
        <v>1750</v>
      </c>
      <c r="F256" s="122"/>
      <c r="G256" s="67" t="s">
        <v>99</v>
      </c>
      <c r="H256" s="102" t="s">
        <v>164</v>
      </c>
      <c r="I256" s="103" t="s">
        <v>187</v>
      </c>
      <c r="J256" s="60" t="s">
        <v>110</v>
      </c>
      <c r="K256" s="123" t="s">
        <v>13</v>
      </c>
      <c r="L256" s="67">
        <v>52</v>
      </c>
      <c r="M256" s="60" t="s">
        <v>247</v>
      </c>
      <c r="N256" s="67">
        <v>10</v>
      </c>
      <c r="O256" s="67" t="s">
        <v>256</v>
      </c>
      <c r="P256" s="21">
        <v>9786013351377</v>
      </c>
      <c r="Q256" s="67"/>
      <c r="R256" s="50" t="s">
        <v>35</v>
      </c>
      <c r="S256" s="50" t="s">
        <v>144</v>
      </c>
      <c r="T256" s="51">
        <v>2024</v>
      </c>
      <c r="U256" s="52">
        <v>4901990000</v>
      </c>
      <c r="V256" s="68" t="s">
        <v>608</v>
      </c>
      <c r="W256" s="81">
        <v>47516</v>
      </c>
      <c r="X256" s="95"/>
      <c r="Y256" s="96"/>
      <c r="Z256" s="105">
        <f t="shared" si="10"/>
        <v>0</v>
      </c>
      <c r="AA256" s="106">
        <f t="shared" si="11"/>
        <v>0</v>
      </c>
      <c r="AB256" s="41"/>
      <c r="AC256" s="41"/>
      <c r="AD256" s="41"/>
      <c r="AE256" s="41"/>
      <c r="AF256" s="40"/>
      <c r="AG256" s="40"/>
    </row>
    <row r="257" spans="2:33" x14ac:dyDescent="0.3">
      <c r="B257" s="80" t="s">
        <v>275</v>
      </c>
      <c r="C257" s="53" t="s">
        <v>246</v>
      </c>
      <c r="D257" s="49" t="s">
        <v>30</v>
      </c>
      <c r="E257" s="74">
        <v>1750</v>
      </c>
      <c r="F257" s="122"/>
      <c r="G257" s="67" t="s">
        <v>99</v>
      </c>
      <c r="H257" s="102" t="s">
        <v>164</v>
      </c>
      <c r="I257" s="103" t="s">
        <v>187</v>
      </c>
      <c r="J257" s="60" t="s">
        <v>110</v>
      </c>
      <c r="K257" s="104" t="s">
        <v>13</v>
      </c>
      <c r="L257" s="67">
        <v>52</v>
      </c>
      <c r="M257" s="60" t="s">
        <v>247</v>
      </c>
      <c r="N257" s="67">
        <v>10</v>
      </c>
      <c r="O257" s="67" t="s">
        <v>256</v>
      </c>
      <c r="P257" s="21">
        <v>9786013351247</v>
      </c>
      <c r="Q257" s="67">
        <v>170</v>
      </c>
      <c r="R257" s="50" t="s">
        <v>35</v>
      </c>
      <c r="S257" s="50" t="s">
        <v>144</v>
      </c>
      <c r="T257" s="51">
        <v>2024</v>
      </c>
      <c r="U257" s="52">
        <v>4901990000</v>
      </c>
      <c r="V257" s="68" t="s">
        <v>608</v>
      </c>
      <c r="W257" s="81">
        <v>47516</v>
      </c>
      <c r="X257" s="95"/>
      <c r="Y257" s="96"/>
      <c r="Z257" s="105">
        <f t="shared" si="10"/>
        <v>0</v>
      </c>
      <c r="AA257" s="106">
        <f t="shared" si="11"/>
        <v>0</v>
      </c>
      <c r="AB257" s="41"/>
      <c r="AC257" s="41"/>
      <c r="AD257" s="41"/>
      <c r="AE257" s="41"/>
      <c r="AF257" s="40"/>
      <c r="AG257" s="40"/>
    </row>
    <row r="258" spans="2:33" ht="26.4" x14ac:dyDescent="0.3">
      <c r="B258" s="80" t="s">
        <v>341</v>
      </c>
      <c r="C258" s="53" t="s">
        <v>350</v>
      </c>
      <c r="D258" s="49" t="s">
        <v>30</v>
      </c>
      <c r="E258" s="74">
        <v>2550</v>
      </c>
      <c r="F258" s="122"/>
      <c r="G258" s="67" t="s">
        <v>99</v>
      </c>
      <c r="H258" s="102" t="s">
        <v>164</v>
      </c>
      <c r="I258" s="103" t="s">
        <v>187</v>
      </c>
      <c r="J258" s="60" t="s">
        <v>110</v>
      </c>
      <c r="K258" s="123" t="s">
        <v>13</v>
      </c>
      <c r="L258" s="67">
        <v>52</v>
      </c>
      <c r="M258" s="60" t="s">
        <v>247</v>
      </c>
      <c r="N258" s="67">
        <v>10</v>
      </c>
      <c r="O258" s="67" t="s">
        <v>342</v>
      </c>
      <c r="P258" s="21">
        <v>9786013351391</v>
      </c>
      <c r="Q258" s="67"/>
      <c r="R258" s="50" t="s">
        <v>35</v>
      </c>
      <c r="S258" s="50" t="s">
        <v>144</v>
      </c>
      <c r="T258" s="51">
        <v>2024</v>
      </c>
      <c r="U258" s="52">
        <v>4901990000</v>
      </c>
      <c r="V258" s="68" t="s">
        <v>608</v>
      </c>
      <c r="W258" s="81">
        <v>47516</v>
      </c>
      <c r="X258" s="95"/>
      <c r="Y258" s="96"/>
      <c r="Z258" s="105">
        <f t="shared" si="10"/>
        <v>0</v>
      </c>
      <c r="AA258" s="106">
        <f t="shared" si="11"/>
        <v>0</v>
      </c>
      <c r="AB258" s="41"/>
      <c r="AC258" s="41"/>
      <c r="AD258" s="41"/>
      <c r="AE258" s="41"/>
      <c r="AF258" s="40"/>
      <c r="AG258" s="40"/>
    </row>
    <row r="259" spans="2:33" ht="26.4" x14ac:dyDescent="0.3">
      <c r="B259" s="80" t="s">
        <v>341</v>
      </c>
      <c r="C259" s="53" t="s">
        <v>351</v>
      </c>
      <c r="D259" s="49" t="s">
        <v>30</v>
      </c>
      <c r="E259" s="74">
        <v>2550</v>
      </c>
      <c r="F259" s="122"/>
      <c r="G259" s="67" t="s">
        <v>99</v>
      </c>
      <c r="H259" s="102" t="s">
        <v>164</v>
      </c>
      <c r="I259" s="103" t="s">
        <v>187</v>
      </c>
      <c r="J259" s="60" t="s">
        <v>110</v>
      </c>
      <c r="K259" s="123" t="s">
        <v>13</v>
      </c>
      <c r="L259" s="67">
        <v>52</v>
      </c>
      <c r="M259" s="60" t="s">
        <v>247</v>
      </c>
      <c r="N259" s="67">
        <v>10</v>
      </c>
      <c r="O259" s="67" t="s">
        <v>342</v>
      </c>
      <c r="P259" s="21">
        <v>9786013351421</v>
      </c>
      <c r="Q259" s="67"/>
      <c r="R259" s="50" t="s">
        <v>35</v>
      </c>
      <c r="S259" s="50" t="s">
        <v>144</v>
      </c>
      <c r="T259" s="51">
        <v>2024</v>
      </c>
      <c r="U259" s="52">
        <v>4901990000</v>
      </c>
      <c r="V259" s="68" t="s">
        <v>608</v>
      </c>
      <c r="W259" s="81">
        <v>47516</v>
      </c>
      <c r="X259" s="95"/>
      <c r="Y259" s="96"/>
      <c r="Z259" s="105">
        <f t="shared" si="10"/>
        <v>0</v>
      </c>
      <c r="AA259" s="106">
        <f t="shared" si="11"/>
        <v>0</v>
      </c>
      <c r="AB259" s="41"/>
      <c r="AC259" s="41"/>
      <c r="AD259" s="41"/>
      <c r="AE259" s="41"/>
      <c r="AF259" s="40"/>
      <c r="AG259" s="40"/>
    </row>
    <row r="260" spans="2:33" x14ac:dyDescent="0.3">
      <c r="B260" s="126" t="s">
        <v>121</v>
      </c>
      <c r="C260" s="189" t="s">
        <v>203</v>
      </c>
      <c r="D260" s="49" t="s">
        <v>30</v>
      </c>
      <c r="E260" s="74">
        <v>450</v>
      </c>
      <c r="F260" s="122"/>
      <c r="G260" s="67" t="s">
        <v>97</v>
      </c>
      <c r="H260" s="102" t="s">
        <v>164</v>
      </c>
      <c r="I260" s="103" t="s">
        <v>187</v>
      </c>
      <c r="J260" s="60" t="s">
        <v>110</v>
      </c>
      <c r="K260" s="109" t="s">
        <v>13</v>
      </c>
      <c r="L260" s="49">
        <v>50</v>
      </c>
      <c r="M260" s="60" t="s">
        <v>26</v>
      </c>
      <c r="N260" s="49">
        <v>14</v>
      </c>
      <c r="O260" s="49" t="s">
        <v>122</v>
      </c>
      <c r="P260" s="21">
        <v>9786013350547</v>
      </c>
      <c r="Q260" s="67">
        <v>60</v>
      </c>
      <c r="R260" s="25" t="s">
        <v>43</v>
      </c>
      <c r="S260" s="64" t="s">
        <v>143</v>
      </c>
      <c r="T260" s="51">
        <v>2025</v>
      </c>
      <c r="U260" s="52">
        <v>4901990000</v>
      </c>
      <c r="V260" s="68" t="s">
        <v>608</v>
      </c>
      <c r="W260" s="81">
        <v>47516</v>
      </c>
      <c r="X260" s="95"/>
      <c r="Y260" s="96"/>
      <c r="Z260" s="105">
        <f t="shared" si="10"/>
        <v>0</v>
      </c>
      <c r="AA260" s="106">
        <f t="shared" si="11"/>
        <v>0</v>
      </c>
      <c r="AB260" s="41"/>
      <c r="AC260" s="41"/>
      <c r="AD260" s="41"/>
      <c r="AE260" s="41"/>
      <c r="AF260" s="40"/>
      <c r="AG260" s="40"/>
    </row>
    <row r="261" spans="2:33" x14ac:dyDescent="0.3">
      <c r="B261" s="126" t="s">
        <v>121</v>
      </c>
      <c r="C261" s="189" t="s">
        <v>204</v>
      </c>
      <c r="D261" s="49" t="s">
        <v>30</v>
      </c>
      <c r="E261" s="74">
        <v>450</v>
      </c>
      <c r="F261" s="122"/>
      <c r="G261" s="67" t="s">
        <v>97</v>
      </c>
      <c r="H261" s="102" t="s">
        <v>164</v>
      </c>
      <c r="I261" s="103" t="s">
        <v>187</v>
      </c>
      <c r="J261" s="60" t="s">
        <v>110</v>
      </c>
      <c r="K261" s="109" t="s">
        <v>13</v>
      </c>
      <c r="L261" s="49">
        <v>50</v>
      </c>
      <c r="M261" s="60" t="s">
        <v>26</v>
      </c>
      <c r="N261" s="49">
        <v>14</v>
      </c>
      <c r="O261" s="49" t="s">
        <v>122</v>
      </c>
      <c r="P261" s="21">
        <v>9786013350585</v>
      </c>
      <c r="Q261" s="67">
        <v>60</v>
      </c>
      <c r="R261" s="25" t="s">
        <v>43</v>
      </c>
      <c r="S261" s="64" t="s">
        <v>143</v>
      </c>
      <c r="T261" s="51">
        <v>2025</v>
      </c>
      <c r="U261" s="52">
        <v>4901990000</v>
      </c>
      <c r="V261" s="68" t="s">
        <v>608</v>
      </c>
      <c r="W261" s="81">
        <v>47516</v>
      </c>
      <c r="X261" s="23"/>
      <c r="Y261" s="23"/>
      <c r="Z261" s="105">
        <f t="shared" si="10"/>
        <v>0</v>
      </c>
      <c r="AA261" s="106">
        <f t="shared" si="11"/>
        <v>0</v>
      </c>
    </row>
    <row r="262" spans="2:33" x14ac:dyDescent="0.3">
      <c r="B262" s="80" t="s">
        <v>121</v>
      </c>
      <c r="C262" s="113" t="s">
        <v>140</v>
      </c>
      <c r="D262" s="49" t="s">
        <v>30</v>
      </c>
      <c r="E262" s="74">
        <v>450</v>
      </c>
      <c r="F262" s="122"/>
      <c r="G262" s="67" t="s">
        <v>97</v>
      </c>
      <c r="H262" s="102" t="s">
        <v>164</v>
      </c>
      <c r="I262" s="103" t="s">
        <v>187</v>
      </c>
      <c r="J262" s="60" t="s">
        <v>110</v>
      </c>
      <c r="K262" s="109" t="s">
        <v>13</v>
      </c>
      <c r="L262" s="49">
        <v>50</v>
      </c>
      <c r="M262" s="60" t="s">
        <v>26</v>
      </c>
      <c r="N262" s="49">
        <v>16</v>
      </c>
      <c r="O262" s="49" t="s">
        <v>122</v>
      </c>
      <c r="P262" s="21">
        <v>9786013350677</v>
      </c>
      <c r="Q262" s="67">
        <v>60</v>
      </c>
      <c r="R262" s="50" t="s">
        <v>43</v>
      </c>
      <c r="S262" s="64" t="s">
        <v>143</v>
      </c>
      <c r="T262" s="51">
        <v>2021</v>
      </c>
      <c r="U262" s="52">
        <v>4901990000</v>
      </c>
      <c r="V262" s="68" t="s">
        <v>608</v>
      </c>
      <c r="W262" s="81">
        <v>47516</v>
      </c>
      <c r="Z262" s="105">
        <f t="shared" si="10"/>
        <v>0</v>
      </c>
      <c r="AA262" s="106">
        <f t="shared" si="11"/>
        <v>0</v>
      </c>
    </row>
    <row r="263" spans="2:33" x14ac:dyDescent="0.3">
      <c r="B263" s="126" t="s">
        <v>121</v>
      </c>
      <c r="C263" s="189" t="s">
        <v>205</v>
      </c>
      <c r="D263" s="49" t="s">
        <v>30</v>
      </c>
      <c r="E263" s="74">
        <v>450</v>
      </c>
      <c r="F263" s="122"/>
      <c r="G263" s="67" t="s">
        <v>97</v>
      </c>
      <c r="H263" s="102" t="s">
        <v>164</v>
      </c>
      <c r="I263" s="103" t="s">
        <v>187</v>
      </c>
      <c r="J263" s="60" t="s">
        <v>110</v>
      </c>
      <c r="K263" s="109" t="s">
        <v>13</v>
      </c>
      <c r="L263" s="49">
        <v>50</v>
      </c>
      <c r="M263" s="60" t="s">
        <v>26</v>
      </c>
      <c r="N263" s="49">
        <v>14</v>
      </c>
      <c r="O263" s="49" t="s">
        <v>122</v>
      </c>
      <c r="P263" s="21">
        <v>9786013350578</v>
      </c>
      <c r="Q263" s="67">
        <v>60</v>
      </c>
      <c r="R263" s="25" t="s">
        <v>43</v>
      </c>
      <c r="S263" s="64" t="s">
        <v>143</v>
      </c>
      <c r="T263" s="51">
        <v>2025</v>
      </c>
      <c r="U263" s="52">
        <v>4901990000</v>
      </c>
      <c r="V263" s="68" t="s">
        <v>608</v>
      </c>
      <c r="W263" s="81">
        <v>47516</v>
      </c>
      <c r="Z263" s="105">
        <f t="shared" si="10"/>
        <v>0</v>
      </c>
      <c r="AA263" s="106">
        <f t="shared" si="11"/>
        <v>0</v>
      </c>
    </row>
    <row r="264" spans="2:33" x14ac:dyDescent="0.3">
      <c r="B264" s="80" t="s">
        <v>121</v>
      </c>
      <c r="C264" s="113" t="s">
        <v>326</v>
      </c>
      <c r="D264" s="49" t="s">
        <v>30</v>
      </c>
      <c r="E264" s="74">
        <v>450</v>
      </c>
      <c r="F264" s="122"/>
      <c r="G264" s="67" t="s">
        <v>97</v>
      </c>
      <c r="H264" s="102" t="s">
        <v>164</v>
      </c>
      <c r="I264" s="103" t="s">
        <v>187</v>
      </c>
      <c r="J264" s="60" t="s">
        <v>110</v>
      </c>
      <c r="K264" s="104" t="s">
        <v>13</v>
      </c>
      <c r="L264" s="49">
        <v>50</v>
      </c>
      <c r="M264" s="60" t="s">
        <v>26</v>
      </c>
      <c r="N264" s="49">
        <v>14</v>
      </c>
      <c r="O264" s="49" t="s">
        <v>122</v>
      </c>
      <c r="P264" s="21">
        <v>9786013350561</v>
      </c>
      <c r="Q264" s="67">
        <v>60</v>
      </c>
      <c r="R264" s="50" t="s">
        <v>43</v>
      </c>
      <c r="S264" s="64" t="s">
        <v>143</v>
      </c>
      <c r="T264" s="51">
        <v>2021</v>
      </c>
      <c r="U264" s="52">
        <v>4901990000</v>
      </c>
      <c r="V264" s="68" t="s">
        <v>608</v>
      </c>
      <c r="W264" s="81">
        <v>47516</v>
      </c>
      <c r="Z264" s="105">
        <f t="shared" si="10"/>
        <v>0</v>
      </c>
      <c r="AA264" s="106">
        <f t="shared" si="11"/>
        <v>0</v>
      </c>
    </row>
    <row r="265" spans="2:33" x14ac:dyDescent="0.3">
      <c r="B265" s="80" t="s">
        <v>121</v>
      </c>
      <c r="C265" s="177" t="s">
        <v>139</v>
      </c>
      <c r="D265" s="49" t="s">
        <v>30</v>
      </c>
      <c r="E265" s="74">
        <v>450</v>
      </c>
      <c r="F265" s="122"/>
      <c r="G265" s="67" t="s">
        <v>97</v>
      </c>
      <c r="H265" s="102" t="s">
        <v>164</v>
      </c>
      <c r="I265" s="103" t="s">
        <v>187</v>
      </c>
      <c r="J265" s="60" t="s">
        <v>110</v>
      </c>
      <c r="K265" s="109" t="s">
        <v>13</v>
      </c>
      <c r="L265" s="49">
        <v>50</v>
      </c>
      <c r="M265" s="60" t="s">
        <v>26</v>
      </c>
      <c r="N265" s="49">
        <v>16</v>
      </c>
      <c r="O265" s="49" t="s">
        <v>122</v>
      </c>
      <c r="P265" s="21">
        <v>9786013350554</v>
      </c>
      <c r="Q265" s="67">
        <v>60</v>
      </c>
      <c r="R265" s="50" t="s">
        <v>43</v>
      </c>
      <c r="S265" s="64" t="s">
        <v>143</v>
      </c>
      <c r="T265" s="51">
        <v>2021</v>
      </c>
      <c r="U265" s="52">
        <v>4901990000</v>
      </c>
      <c r="V265" s="68" t="s">
        <v>608</v>
      </c>
      <c r="W265" s="81">
        <v>47516</v>
      </c>
      <c r="Z265" s="105">
        <f t="shared" si="10"/>
        <v>0</v>
      </c>
      <c r="AA265" s="106">
        <f t="shared" si="11"/>
        <v>0</v>
      </c>
    </row>
    <row r="266" spans="2:33" x14ac:dyDescent="0.3">
      <c r="B266" s="80" t="s">
        <v>121</v>
      </c>
      <c r="C266" s="113" t="s">
        <v>141</v>
      </c>
      <c r="D266" s="49" t="s">
        <v>30</v>
      </c>
      <c r="E266" s="74">
        <v>450</v>
      </c>
      <c r="F266" s="122"/>
      <c r="G266" s="67" t="s">
        <v>97</v>
      </c>
      <c r="H266" s="102" t="s">
        <v>164</v>
      </c>
      <c r="I266" s="103" t="s">
        <v>187</v>
      </c>
      <c r="J266" s="60" t="s">
        <v>110</v>
      </c>
      <c r="K266" s="109" t="s">
        <v>13</v>
      </c>
      <c r="L266" s="49">
        <v>50</v>
      </c>
      <c r="M266" s="60" t="s">
        <v>26</v>
      </c>
      <c r="N266" s="49">
        <v>16</v>
      </c>
      <c r="O266" s="49" t="s">
        <v>122</v>
      </c>
      <c r="P266" s="21">
        <v>9786013350684</v>
      </c>
      <c r="Q266" s="67">
        <v>60</v>
      </c>
      <c r="R266" s="50" t="s">
        <v>43</v>
      </c>
      <c r="S266" s="64" t="s">
        <v>143</v>
      </c>
      <c r="T266" s="51">
        <v>2021</v>
      </c>
      <c r="U266" s="52">
        <v>4901990000</v>
      </c>
      <c r="V266" s="68" t="s">
        <v>608</v>
      </c>
      <c r="W266" s="81">
        <v>47516</v>
      </c>
      <c r="Z266" s="105">
        <f t="shared" si="10"/>
        <v>0</v>
      </c>
      <c r="AA266" s="106">
        <f t="shared" si="11"/>
        <v>0</v>
      </c>
    </row>
    <row r="267" spans="2:33" x14ac:dyDescent="0.3">
      <c r="B267" s="126" t="s">
        <v>121</v>
      </c>
      <c r="C267" s="189" t="s">
        <v>206</v>
      </c>
      <c r="D267" s="49" t="s">
        <v>30</v>
      </c>
      <c r="E267" s="74">
        <v>450</v>
      </c>
      <c r="F267" s="122"/>
      <c r="G267" s="67" t="s">
        <v>97</v>
      </c>
      <c r="H267" s="102" t="s">
        <v>164</v>
      </c>
      <c r="I267" s="103" t="s">
        <v>187</v>
      </c>
      <c r="J267" s="60" t="s">
        <v>110</v>
      </c>
      <c r="K267" s="109" t="s">
        <v>13</v>
      </c>
      <c r="L267" s="49">
        <v>50</v>
      </c>
      <c r="M267" s="60" t="s">
        <v>26</v>
      </c>
      <c r="N267" s="49">
        <v>14</v>
      </c>
      <c r="O267" s="49" t="s">
        <v>122</v>
      </c>
      <c r="P267" s="21">
        <v>9786013350592</v>
      </c>
      <c r="Q267" s="67">
        <v>60</v>
      </c>
      <c r="R267" s="25" t="s">
        <v>43</v>
      </c>
      <c r="S267" s="64" t="s">
        <v>143</v>
      </c>
      <c r="T267" s="51">
        <v>2025</v>
      </c>
      <c r="U267" s="52">
        <v>4901990000</v>
      </c>
      <c r="V267" s="68" t="s">
        <v>608</v>
      </c>
      <c r="W267" s="81">
        <v>47516</v>
      </c>
      <c r="Z267" s="105">
        <f t="shared" si="10"/>
        <v>0</v>
      </c>
      <c r="AA267" s="106">
        <f t="shared" si="11"/>
        <v>0</v>
      </c>
    </row>
    <row r="268" spans="2:33" ht="26.4" x14ac:dyDescent="0.3">
      <c r="B268" s="80" t="s">
        <v>91</v>
      </c>
      <c r="C268" s="53" t="s">
        <v>92</v>
      </c>
      <c r="D268" s="49" t="s">
        <v>32</v>
      </c>
      <c r="E268" s="46">
        <v>350</v>
      </c>
      <c r="F268" s="122"/>
      <c r="G268" s="67" t="s">
        <v>100</v>
      </c>
      <c r="H268" s="102"/>
      <c r="I268" s="103" t="s">
        <v>187</v>
      </c>
      <c r="J268" s="60" t="s">
        <v>42</v>
      </c>
      <c r="K268" s="111" t="s">
        <v>13</v>
      </c>
      <c r="L268" s="49"/>
      <c r="M268" s="60" t="s">
        <v>26</v>
      </c>
      <c r="N268" s="67">
        <v>76</v>
      </c>
      <c r="O268" s="67" t="s">
        <v>93</v>
      </c>
      <c r="P268" s="21">
        <v>9789965260438</v>
      </c>
      <c r="Q268" s="67">
        <v>210</v>
      </c>
      <c r="R268" s="50" t="s">
        <v>50</v>
      </c>
      <c r="S268" s="64" t="s">
        <v>143</v>
      </c>
      <c r="T268" s="51" t="s">
        <v>51</v>
      </c>
      <c r="U268" s="52">
        <v>4901990000</v>
      </c>
      <c r="V268" s="68" t="s">
        <v>608</v>
      </c>
      <c r="W268" s="81">
        <v>47516</v>
      </c>
      <c r="Z268" s="105">
        <f t="shared" ref="Z268:Z325" si="12">E268*F268</f>
        <v>0</v>
      </c>
      <c r="AA268" s="106">
        <f t="shared" ref="AA268:AA325" si="13">F268*Q268</f>
        <v>0</v>
      </c>
    </row>
    <row r="269" spans="2:33" x14ac:dyDescent="0.3">
      <c r="B269" s="80" t="s">
        <v>133</v>
      </c>
      <c r="C269" s="53" t="s">
        <v>138</v>
      </c>
      <c r="D269" s="37"/>
      <c r="E269" s="46">
        <v>860</v>
      </c>
      <c r="F269" s="122"/>
      <c r="G269" s="67" t="s">
        <v>98</v>
      </c>
      <c r="H269" s="102"/>
      <c r="I269" s="103" t="s">
        <v>187</v>
      </c>
      <c r="J269" s="48" t="s">
        <v>126</v>
      </c>
      <c r="K269" s="111" t="s">
        <v>13</v>
      </c>
      <c r="L269" s="37">
        <v>24</v>
      </c>
      <c r="M269" s="36" t="s">
        <v>127</v>
      </c>
      <c r="N269" s="38">
        <v>1</v>
      </c>
      <c r="O269" s="37" t="s">
        <v>135</v>
      </c>
      <c r="P269" s="21">
        <v>9789965265600</v>
      </c>
      <c r="Q269" s="38">
        <v>438</v>
      </c>
      <c r="R269" s="39" t="s">
        <v>129</v>
      </c>
      <c r="S269" s="50" t="s">
        <v>144</v>
      </c>
      <c r="T269" s="51">
        <v>2013</v>
      </c>
      <c r="U269" s="52">
        <v>4901910000</v>
      </c>
      <c r="V269" s="68" t="s">
        <v>608</v>
      </c>
      <c r="W269" s="81">
        <v>47516</v>
      </c>
      <c r="Z269" s="105">
        <f t="shared" si="12"/>
        <v>0</v>
      </c>
      <c r="AA269" s="106">
        <f t="shared" si="13"/>
        <v>0</v>
      </c>
    </row>
    <row r="270" spans="2:33" x14ac:dyDescent="0.3">
      <c r="B270" s="80" t="s">
        <v>449</v>
      </c>
      <c r="C270" s="148" t="s">
        <v>451</v>
      </c>
      <c r="D270" s="49" t="s">
        <v>30</v>
      </c>
      <c r="E270" s="46">
        <v>1450</v>
      </c>
      <c r="F270" s="122"/>
      <c r="G270" s="67" t="s">
        <v>98</v>
      </c>
      <c r="H270" s="70"/>
      <c r="I270" s="76" t="s">
        <v>187</v>
      </c>
      <c r="J270" s="60" t="s">
        <v>102</v>
      </c>
      <c r="K270" s="150" t="s">
        <v>13</v>
      </c>
      <c r="L270" s="49">
        <v>25</v>
      </c>
      <c r="M270" s="48" t="s">
        <v>33</v>
      </c>
      <c r="N270" s="67">
        <v>56</v>
      </c>
      <c r="O270" s="67" t="s">
        <v>450</v>
      </c>
      <c r="P270" s="21">
        <v>9789965267543</v>
      </c>
      <c r="Q270" s="67">
        <v>586</v>
      </c>
      <c r="R270" s="50" t="s">
        <v>28</v>
      </c>
      <c r="S270" s="50" t="s">
        <v>144</v>
      </c>
      <c r="T270" s="51">
        <v>2014</v>
      </c>
      <c r="U270" s="52">
        <v>4901910000</v>
      </c>
      <c r="V270" s="68" t="s">
        <v>608</v>
      </c>
      <c r="W270" s="81">
        <v>47516</v>
      </c>
      <c r="Z270" s="105">
        <f t="shared" si="12"/>
        <v>0</v>
      </c>
      <c r="AA270" s="106">
        <f t="shared" si="13"/>
        <v>0</v>
      </c>
    </row>
    <row r="271" spans="2:33" x14ac:dyDescent="0.3">
      <c r="B271" s="127" t="s">
        <v>452</v>
      </c>
      <c r="C271" s="180" t="s">
        <v>453</v>
      </c>
      <c r="D271" s="128" t="s">
        <v>32</v>
      </c>
      <c r="E271" s="131">
        <v>840</v>
      </c>
      <c r="F271" s="122"/>
      <c r="G271" s="129" t="s">
        <v>454</v>
      </c>
      <c r="H271" s="130"/>
      <c r="I271" s="131" t="s">
        <v>367</v>
      </c>
      <c r="J271" s="64" t="s">
        <v>455</v>
      </c>
      <c r="K271" s="132" t="s">
        <v>13</v>
      </c>
      <c r="L271" s="69">
        <v>50</v>
      </c>
      <c r="M271" s="64" t="s">
        <v>26</v>
      </c>
      <c r="N271" s="69">
        <v>64</v>
      </c>
      <c r="O271" s="69" t="s">
        <v>368</v>
      </c>
      <c r="P271" s="133">
        <v>9785222379127</v>
      </c>
      <c r="Q271" s="131">
        <v>130</v>
      </c>
      <c r="R271" s="134" t="s">
        <v>369</v>
      </c>
      <c r="S271" s="134" t="s">
        <v>370</v>
      </c>
      <c r="T271" s="135">
        <v>2022</v>
      </c>
      <c r="U271" s="52">
        <v>4901990000</v>
      </c>
      <c r="V271" s="136" t="s">
        <v>456</v>
      </c>
      <c r="W271" s="137">
        <v>46200</v>
      </c>
      <c r="Z271" s="105">
        <f t="shared" si="12"/>
        <v>0</v>
      </c>
      <c r="AA271" s="106">
        <f t="shared" si="13"/>
        <v>0</v>
      </c>
    </row>
    <row r="272" spans="2:33" x14ac:dyDescent="0.3">
      <c r="B272" s="127" t="s">
        <v>443</v>
      </c>
      <c r="C272" s="180" t="s">
        <v>444</v>
      </c>
      <c r="D272" s="128" t="s">
        <v>32</v>
      </c>
      <c r="E272" s="131">
        <v>960</v>
      </c>
      <c r="F272" s="122"/>
      <c r="G272" s="129" t="s">
        <v>366</v>
      </c>
      <c r="H272" s="130"/>
      <c r="I272" s="131" t="s">
        <v>367</v>
      </c>
      <c r="J272" s="64" t="s">
        <v>445</v>
      </c>
      <c r="K272" s="132" t="s">
        <v>13</v>
      </c>
      <c r="L272" s="69">
        <v>50</v>
      </c>
      <c r="M272" s="64" t="s">
        <v>26</v>
      </c>
      <c r="N272" s="69">
        <v>14</v>
      </c>
      <c r="O272" s="69" t="s">
        <v>66</v>
      </c>
      <c r="P272" s="133">
        <v>9785222305928</v>
      </c>
      <c r="Q272" s="131">
        <v>80</v>
      </c>
      <c r="R272" s="134" t="s">
        <v>369</v>
      </c>
      <c r="S272" s="134" t="s">
        <v>370</v>
      </c>
      <c r="T272" s="135">
        <v>2019</v>
      </c>
      <c r="U272" s="134" t="s">
        <v>372</v>
      </c>
      <c r="V272" s="136" t="s">
        <v>446</v>
      </c>
      <c r="W272" s="137">
        <v>45333</v>
      </c>
      <c r="Z272" s="105">
        <f t="shared" si="12"/>
        <v>0</v>
      </c>
      <c r="AA272" s="106">
        <f t="shared" si="13"/>
        <v>0</v>
      </c>
    </row>
    <row r="273" spans="2:27" x14ac:dyDescent="0.3">
      <c r="B273" s="127" t="s">
        <v>443</v>
      </c>
      <c r="C273" s="180" t="s">
        <v>447</v>
      </c>
      <c r="D273" s="128" t="s">
        <v>32</v>
      </c>
      <c r="E273" s="131">
        <v>960</v>
      </c>
      <c r="F273" s="122"/>
      <c r="G273" s="129" t="s">
        <v>366</v>
      </c>
      <c r="H273" s="130"/>
      <c r="I273" s="131" t="s">
        <v>367</v>
      </c>
      <c r="J273" s="64" t="s">
        <v>445</v>
      </c>
      <c r="K273" s="132" t="s">
        <v>13</v>
      </c>
      <c r="L273" s="69">
        <v>50</v>
      </c>
      <c r="M273" s="64" t="s">
        <v>26</v>
      </c>
      <c r="N273" s="69">
        <v>14</v>
      </c>
      <c r="O273" s="69" t="s">
        <v>66</v>
      </c>
      <c r="P273" s="133">
        <v>9785222305935</v>
      </c>
      <c r="Q273" s="131">
        <v>80</v>
      </c>
      <c r="R273" s="134" t="s">
        <v>369</v>
      </c>
      <c r="S273" s="134" t="s">
        <v>370</v>
      </c>
      <c r="T273" s="135">
        <v>2019</v>
      </c>
      <c r="U273" s="134" t="s">
        <v>372</v>
      </c>
      <c r="V273" s="136" t="s">
        <v>446</v>
      </c>
      <c r="W273" s="137">
        <v>45333</v>
      </c>
      <c r="Z273" s="105">
        <f t="shared" si="12"/>
        <v>0</v>
      </c>
      <c r="AA273" s="106">
        <f t="shared" si="13"/>
        <v>0</v>
      </c>
    </row>
    <row r="274" spans="2:27" x14ac:dyDescent="0.3">
      <c r="B274" s="127" t="s">
        <v>443</v>
      </c>
      <c r="C274" s="180" t="s">
        <v>448</v>
      </c>
      <c r="D274" s="128" t="s">
        <v>32</v>
      </c>
      <c r="E274" s="131">
        <v>960</v>
      </c>
      <c r="F274" s="122"/>
      <c r="G274" s="129" t="s">
        <v>366</v>
      </c>
      <c r="H274" s="130"/>
      <c r="I274" s="131" t="s">
        <v>367</v>
      </c>
      <c r="J274" s="64" t="s">
        <v>445</v>
      </c>
      <c r="K274" s="132" t="s">
        <v>13</v>
      </c>
      <c r="L274" s="69">
        <v>50</v>
      </c>
      <c r="M274" s="64" t="s">
        <v>26</v>
      </c>
      <c r="N274" s="69">
        <v>14</v>
      </c>
      <c r="O274" s="69" t="s">
        <v>66</v>
      </c>
      <c r="P274" s="133">
        <v>9785222305942</v>
      </c>
      <c r="Q274" s="131">
        <v>80</v>
      </c>
      <c r="R274" s="134" t="s">
        <v>369</v>
      </c>
      <c r="S274" s="134" t="s">
        <v>370</v>
      </c>
      <c r="T274" s="135">
        <v>2019</v>
      </c>
      <c r="U274" s="134" t="s">
        <v>372</v>
      </c>
      <c r="V274" s="136" t="s">
        <v>446</v>
      </c>
      <c r="W274" s="137">
        <v>45333</v>
      </c>
      <c r="Z274" s="105">
        <f t="shared" si="12"/>
        <v>0</v>
      </c>
      <c r="AA274" s="106">
        <f t="shared" si="13"/>
        <v>0</v>
      </c>
    </row>
    <row r="275" spans="2:27" ht="39.6" x14ac:dyDescent="0.3">
      <c r="B275" s="80" t="s">
        <v>457</v>
      </c>
      <c r="C275" s="53" t="s">
        <v>463</v>
      </c>
      <c r="D275" s="149" t="s">
        <v>32</v>
      </c>
      <c r="E275" s="46">
        <v>750</v>
      </c>
      <c r="F275" s="122"/>
      <c r="G275" s="67" t="s">
        <v>98</v>
      </c>
      <c r="H275" s="70"/>
      <c r="I275" s="76" t="s">
        <v>187</v>
      </c>
      <c r="J275" s="60" t="s">
        <v>104</v>
      </c>
      <c r="K275" s="150" t="s">
        <v>13</v>
      </c>
      <c r="L275" s="49">
        <v>10</v>
      </c>
      <c r="M275" s="60" t="s">
        <v>26</v>
      </c>
      <c r="N275" s="67">
        <v>164</v>
      </c>
      <c r="O275" s="67" t="s">
        <v>459</v>
      </c>
      <c r="P275" s="21"/>
      <c r="Q275" s="67">
        <v>340</v>
      </c>
      <c r="R275" s="50" t="s">
        <v>50</v>
      </c>
      <c r="S275" s="64" t="s">
        <v>143</v>
      </c>
      <c r="T275" s="51" t="s">
        <v>51</v>
      </c>
      <c r="U275" s="52">
        <v>4901990000</v>
      </c>
      <c r="V275" s="68" t="s">
        <v>608</v>
      </c>
      <c r="W275" s="81">
        <v>47516</v>
      </c>
      <c r="Z275" s="105">
        <f t="shared" si="12"/>
        <v>0</v>
      </c>
      <c r="AA275" s="106">
        <f t="shared" si="13"/>
        <v>0</v>
      </c>
    </row>
    <row r="276" spans="2:27" x14ac:dyDescent="0.3">
      <c r="B276" s="80" t="s">
        <v>124</v>
      </c>
      <c r="C276" s="53" t="s">
        <v>125</v>
      </c>
      <c r="D276" s="37"/>
      <c r="E276" s="46">
        <v>1000</v>
      </c>
      <c r="F276" s="122"/>
      <c r="G276" s="67" t="s">
        <v>98</v>
      </c>
      <c r="H276" s="102"/>
      <c r="I276" s="103" t="s">
        <v>187</v>
      </c>
      <c r="J276" s="48" t="s">
        <v>126</v>
      </c>
      <c r="K276" s="111" t="s">
        <v>13</v>
      </c>
      <c r="L276" s="37">
        <v>12</v>
      </c>
      <c r="M276" s="36" t="s">
        <v>127</v>
      </c>
      <c r="N276" s="38">
        <v>1</v>
      </c>
      <c r="O276" s="37" t="s">
        <v>128</v>
      </c>
      <c r="P276" s="21">
        <v>9789965265747</v>
      </c>
      <c r="Q276" s="38">
        <v>787</v>
      </c>
      <c r="R276" s="39" t="s">
        <v>129</v>
      </c>
      <c r="S276" s="50" t="s">
        <v>144</v>
      </c>
      <c r="T276" s="51">
        <v>2013</v>
      </c>
      <c r="U276" s="35">
        <v>9503006900</v>
      </c>
      <c r="V276" s="68" t="s">
        <v>130</v>
      </c>
      <c r="W276" s="85"/>
      <c r="Z276" s="105">
        <f t="shared" si="12"/>
        <v>0</v>
      </c>
      <c r="AA276" s="106">
        <f t="shared" si="13"/>
        <v>0</v>
      </c>
    </row>
    <row r="277" spans="2:27" x14ac:dyDescent="0.3">
      <c r="B277" s="80" t="s">
        <v>124</v>
      </c>
      <c r="C277" s="53" t="s">
        <v>131</v>
      </c>
      <c r="D277" s="37"/>
      <c r="E277" s="46">
        <v>1000</v>
      </c>
      <c r="F277" s="122"/>
      <c r="G277" s="67" t="s">
        <v>98</v>
      </c>
      <c r="H277" s="102"/>
      <c r="I277" s="103" t="s">
        <v>187</v>
      </c>
      <c r="J277" s="48" t="s">
        <v>126</v>
      </c>
      <c r="K277" s="111" t="s">
        <v>13</v>
      </c>
      <c r="L277" s="37">
        <v>12</v>
      </c>
      <c r="M277" s="36" t="s">
        <v>127</v>
      </c>
      <c r="N277" s="38">
        <v>1</v>
      </c>
      <c r="O277" s="37" t="s">
        <v>128</v>
      </c>
      <c r="P277" s="21">
        <v>9789965265754</v>
      </c>
      <c r="Q277" s="38">
        <v>787</v>
      </c>
      <c r="R277" s="39" t="s">
        <v>129</v>
      </c>
      <c r="S277" s="50" t="s">
        <v>144</v>
      </c>
      <c r="T277" s="51">
        <v>2013</v>
      </c>
      <c r="U277" s="35">
        <v>9503006900</v>
      </c>
      <c r="V277" s="68" t="s">
        <v>130</v>
      </c>
      <c r="W277" s="85"/>
      <c r="Z277" s="105">
        <f t="shared" si="12"/>
        <v>0</v>
      </c>
      <c r="AA277" s="106">
        <f t="shared" si="13"/>
        <v>0</v>
      </c>
    </row>
    <row r="278" spans="2:27" x14ac:dyDescent="0.3">
      <c r="B278" s="80" t="s">
        <v>124</v>
      </c>
      <c r="C278" s="53" t="s">
        <v>132</v>
      </c>
      <c r="D278" s="37"/>
      <c r="E278" s="46">
        <v>1000</v>
      </c>
      <c r="F278" s="122"/>
      <c r="G278" s="67" t="s">
        <v>98</v>
      </c>
      <c r="H278" s="102"/>
      <c r="I278" s="103" t="s">
        <v>187</v>
      </c>
      <c r="J278" s="48" t="s">
        <v>126</v>
      </c>
      <c r="K278" s="111" t="s">
        <v>13</v>
      </c>
      <c r="L278" s="37">
        <v>12</v>
      </c>
      <c r="M278" s="36" t="s">
        <v>127</v>
      </c>
      <c r="N278" s="75">
        <v>1</v>
      </c>
      <c r="O278" s="37" t="s">
        <v>128</v>
      </c>
      <c r="P278" s="21">
        <v>9789965265761</v>
      </c>
      <c r="Q278" s="38">
        <v>787</v>
      </c>
      <c r="R278" s="39" t="s">
        <v>129</v>
      </c>
      <c r="S278" s="50" t="s">
        <v>144</v>
      </c>
      <c r="T278" s="51">
        <v>2013</v>
      </c>
      <c r="U278" s="35">
        <v>9503006900</v>
      </c>
      <c r="V278" s="68" t="s">
        <v>130</v>
      </c>
      <c r="W278" s="85"/>
      <c r="Z278" s="105">
        <f t="shared" si="12"/>
        <v>0</v>
      </c>
      <c r="AA278" s="106">
        <f t="shared" si="13"/>
        <v>0</v>
      </c>
    </row>
    <row r="279" spans="2:27" x14ac:dyDescent="0.3">
      <c r="B279" s="80" t="s">
        <v>133</v>
      </c>
      <c r="C279" s="53" t="s">
        <v>134</v>
      </c>
      <c r="D279" s="37"/>
      <c r="E279" s="46">
        <v>860</v>
      </c>
      <c r="F279" s="122"/>
      <c r="G279" s="67" t="s">
        <v>98</v>
      </c>
      <c r="H279" s="102"/>
      <c r="I279" s="103" t="s">
        <v>187</v>
      </c>
      <c r="J279" s="48" t="s">
        <v>126</v>
      </c>
      <c r="K279" s="111" t="s">
        <v>13</v>
      </c>
      <c r="L279" s="37">
        <v>24</v>
      </c>
      <c r="M279" s="36" t="s">
        <v>127</v>
      </c>
      <c r="N279" s="38">
        <v>1</v>
      </c>
      <c r="O279" s="37" t="s">
        <v>135</v>
      </c>
      <c r="P279" s="21">
        <v>9789965265594</v>
      </c>
      <c r="Q279" s="38">
        <v>438</v>
      </c>
      <c r="R279" s="39" t="s">
        <v>129</v>
      </c>
      <c r="S279" s="50" t="s">
        <v>144</v>
      </c>
      <c r="T279" s="51">
        <v>2013</v>
      </c>
      <c r="U279" s="35">
        <v>9503006900</v>
      </c>
      <c r="V279" s="68" t="s">
        <v>130</v>
      </c>
      <c r="W279" s="85"/>
      <c r="Z279" s="105">
        <f t="shared" si="12"/>
        <v>0</v>
      </c>
      <c r="AA279" s="106">
        <f t="shared" si="13"/>
        <v>0</v>
      </c>
    </row>
    <row r="280" spans="2:27" x14ac:dyDescent="0.3">
      <c r="B280" s="80" t="s">
        <v>133</v>
      </c>
      <c r="C280" s="53" t="s">
        <v>136</v>
      </c>
      <c r="D280" s="37"/>
      <c r="E280" s="46">
        <v>860</v>
      </c>
      <c r="F280" s="122"/>
      <c r="G280" s="67" t="s">
        <v>98</v>
      </c>
      <c r="H280" s="102"/>
      <c r="I280" s="103" t="s">
        <v>187</v>
      </c>
      <c r="J280" s="48" t="s">
        <v>126</v>
      </c>
      <c r="K280" s="111" t="s">
        <v>13</v>
      </c>
      <c r="L280" s="37">
        <v>24</v>
      </c>
      <c r="M280" s="36" t="s">
        <v>127</v>
      </c>
      <c r="N280" s="38">
        <v>1</v>
      </c>
      <c r="O280" s="37" t="s">
        <v>135</v>
      </c>
      <c r="P280" s="21">
        <v>9789965265587</v>
      </c>
      <c r="Q280" s="38">
        <v>438</v>
      </c>
      <c r="R280" s="39" t="s">
        <v>129</v>
      </c>
      <c r="S280" s="50" t="s">
        <v>144</v>
      </c>
      <c r="T280" s="51">
        <v>2013</v>
      </c>
      <c r="U280" s="35">
        <v>9503006900</v>
      </c>
      <c r="V280" s="68" t="s">
        <v>130</v>
      </c>
      <c r="W280" s="85"/>
      <c r="Z280" s="105">
        <f t="shared" si="12"/>
        <v>0</v>
      </c>
      <c r="AA280" s="106">
        <f t="shared" si="13"/>
        <v>0</v>
      </c>
    </row>
    <row r="281" spans="2:27" x14ac:dyDescent="0.3">
      <c r="B281" s="80" t="s">
        <v>133</v>
      </c>
      <c r="C281" s="53" t="s">
        <v>137</v>
      </c>
      <c r="D281" s="37"/>
      <c r="E281" s="46">
        <v>860</v>
      </c>
      <c r="F281" s="122"/>
      <c r="G281" s="67" t="s">
        <v>98</v>
      </c>
      <c r="H281" s="102"/>
      <c r="I281" s="103" t="s">
        <v>187</v>
      </c>
      <c r="J281" s="48" t="s">
        <v>126</v>
      </c>
      <c r="K281" s="111" t="s">
        <v>13</v>
      </c>
      <c r="L281" s="37">
        <v>24</v>
      </c>
      <c r="M281" s="36" t="s">
        <v>127</v>
      </c>
      <c r="N281" s="38">
        <v>1</v>
      </c>
      <c r="O281" s="37" t="s">
        <v>135</v>
      </c>
      <c r="P281" s="21">
        <v>9789965265570</v>
      </c>
      <c r="Q281" s="38">
        <v>438</v>
      </c>
      <c r="R281" s="39" t="s">
        <v>129</v>
      </c>
      <c r="S281" s="50" t="s">
        <v>144</v>
      </c>
      <c r="T281" s="51">
        <v>2013</v>
      </c>
      <c r="U281" s="35">
        <v>9503006900</v>
      </c>
      <c r="V281" s="68" t="s">
        <v>130</v>
      </c>
      <c r="W281" s="85"/>
      <c r="Z281" s="105">
        <f t="shared" si="12"/>
        <v>0</v>
      </c>
      <c r="AA281" s="106">
        <f t="shared" si="13"/>
        <v>0</v>
      </c>
    </row>
    <row r="282" spans="2:27" ht="39.6" x14ac:dyDescent="0.3">
      <c r="B282" s="80" t="s">
        <v>457</v>
      </c>
      <c r="C282" s="53" t="s">
        <v>458</v>
      </c>
      <c r="D282" s="149" t="s">
        <v>32</v>
      </c>
      <c r="E282" s="46">
        <v>750</v>
      </c>
      <c r="F282" s="122"/>
      <c r="G282" s="67" t="s">
        <v>98</v>
      </c>
      <c r="H282" s="70"/>
      <c r="I282" s="76" t="s">
        <v>187</v>
      </c>
      <c r="J282" s="60" t="s">
        <v>104</v>
      </c>
      <c r="K282" s="150" t="s">
        <v>13</v>
      </c>
      <c r="L282" s="49">
        <v>10</v>
      </c>
      <c r="M282" s="60" t="s">
        <v>26</v>
      </c>
      <c r="N282" s="67">
        <v>164</v>
      </c>
      <c r="O282" s="67" t="s">
        <v>459</v>
      </c>
      <c r="P282" s="21">
        <v>9789965260285</v>
      </c>
      <c r="Q282" s="67">
        <v>340</v>
      </c>
      <c r="R282" s="50" t="s">
        <v>50</v>
      </c>
      <c r="S282" s="64" t="s">
        <v>143</v>
      </c>
      <c r="T282" s="51" t="s">
        <v>51</v>
      </c>
      <c r="U282" s="52">
        <v>4901990000</v>
      </c>
      <c r="V282" s="68" t="s">
        <v>608</v>
      </c>
      <c r="W282" s="81">
        <v>47516</v>
      </c>
      <c r="Z282" s="105">
        <f t="shared" si="12"/>
        <v>0</v>
      </c>
      <c r="AA282" s="106">
        <f t="shared" si="13"/>
        <v>0</v>
      </c>
    </row>
    <row r="283" spans="2:27" ht="39.6" x14ac:dyDescent="0.3">
      <c r="B283" s="80" t="s">
        <v>457</v>
      </c>
      <c r="C283" s="53" t="s">
        <v>460</v>
      </c>
      <c r="D283" s="49" t="s">
        <v>30</v>
      </c>
      <c r="E283" s="46">
        <v>750</v>
      </c>
      <c r="F283" s="122"/>
      <c r="G283" s="67" t="s">
        <v>98</v>
      </c>
      <c r="H283" s="70"/>
      <c r="I283" s="76" t="s">
        <v>187</v>
      </c>
      <c r="J283" s="60" t="s">
        <v>104</v>
      </c>
      <c r="K283" s="150" t="s">
        <v>13</v>
      </c>
      <c r="L283" s="49">
        <v>10</v>
      </c>
      <c r="M283" s="60" t="s">
        <v>26</v>
      </c>
      <c r="N283" s="67">
        <v>158</v>
      </c>
      <c r="O283" s="67" t="s">
        <v>459</v>
      </c>
      <c r="P283" s="21">
        <v>9789965260292</v>
      </c>
      <c r="Q283" s="67">
        <v>450</v>
      </c>
      <c r="R283" s="50" t="s">
        <v>50</v>
      </c>
      <c r="S283" s="64" t="s">
        <v>143</v>
      </c>
      <c r="T283" s="51" t="s">
        <v>51</v>
      </c>
      <c r="U283" s="52">
        <v>4901990000</v>
      </c>
      <c r="V283" s="68" t="s">
        <v>608</v>
      </c>
      <c r="W283" s="81">
        <v>47516</v>
      </c>
      <c r="Z283" s="105">
        <f t="shared" si="12"/>
        <v>0</v>
      </c>
      <c r="AA283" s="106">
        <f t="shared" si="13"/>
        <v>0</v>
      </c>
    </row>
    <row r="284" spans="2:27" ht="39.6" x14ac:dyDescent="0.3">
      <c r="B284" s="80" t="s">
        <v>457</v>
      </c>
      <c r="C284" s="53" t="s">
        <v>461</v>
      </c>
      <c r="D284" s="49" t="s">
        <v>30</v>
      </c>
      <c r="E284" s="46">
        <v>750</v>
      </c>
      <c r="F284" s="122"/>
      <c r="G284" s="67" t="s">
        <v>98</v>
      </c>
      <c r="H284" s="46"/>
      <c r="I284" s="76" t="s">
        <v>187</v>
      </c>
      <c r="J284" s="60" t="s">
        <v>104</v>
      </c>
      <c r="K284" s="150" t="s">
        <v>13</v>
      </c>
      <c r="L284" s="49">
        <v>10</v>
      </c>
      <c r="M284" s="60" t="s">
        <v>26</v>
      </c>
      <c r="N284" s="67">
        <v>166</v>
      </c>
      <c r="O284" s="67" t="s">
        <v>459</v>
      </c>
      <c r="P284" s="21">
        <v>9789965260247</v>
      </c>
      <c r="Q284" s="67">
        <v>450</v>
      </c>
      <c r="R284" s="50" t="s">
        <v>50</v>
      </c>
      <c r="S284" s="64" t="s">
        <v>143</v>
      </c>
      <c r="T284" s="51" t="s">
        <v>51</v>
      </c>
      <c r="U284" s="52">
        <v>4901990000</v>
      </c>
      <c r="V284" s="68" t="s">
        <v>608</v>
      </c>
      <c r="W284" s="81">
        <v>47516</v>
      </c>
      <c r="Z284" s="105">
        <f t="shared" si="12"/>
        <v>0</v>
      </c>
      <c r="AA284" s="106">
        <f t="shared" si="13"/>
        <v>0</v>
      </c>
    </row>
    <row r="285" spans="2:27" ht="39.6" x14ac:dyDescent="0.3">
      <c r="B285" s="80" t="s">
        <v>457</v>
      </c>
      <c r="C285" s="53" t="s">
        <v>462</v>
      </c>
      <c r="D285" s="49" t="s">
        <v>30</v>
      </c>
      <c r="E285" s="46">
        <v>750</v>
      </c>
      <c r="F285" s="122"/>
      <c r="G285" s="67" t="s">
        <v>98</v>
      </c>
      <c r="H285" s="70"/>
      <c r="I285" s="76" t="s">
        <v>187</v>
      </c>
      <c r="J285" s="60" t="s">
        <v>104</v>
      </c>
      <c r="K285" s="150" t="s">
        <v>13</v>
      </c>
      <c r="L285" s="49">
        <v>10</v>
      </c>
      <c r="M285" s="60" t="s">
        <v>26</v>
      </c>
      <c r="N285" s="67">
        <v>164</v>
      </c>
      <c r="O285" s="67" t="s">
        <v>459</v>
      </c>
      <c r="P285" s="21">
        <v>9789965260315</v>
      </c>
      <c r="Q285" s="67">
        <v>350</v>
      </c>
      <c r="R285" s="50" t="s">
        <v>50</v>
      </c>
      <c r="S285" s="64" t="s">
        <v>143</v>
      </c>
      <c r="T285" s="51" t="s">
        <v>51</v>
      </c>
      <c r="U285" s="52">
        <v>4901990000</v>
      </c>
      <c r="V285" s="68" t="s">
        <v>608</v>
      </c>
      <c r="W285" s="81">
        <v>47516</v>
      </c>
      <c r="Z285" s="105">
        <f t="shared" si="12"/>
        <v>0</v>
      </c>
      <c r="AA285" s="106">
        <f t="shared" si="13"/>
        <v>0</v>
      </c>
    </row>
    <row r="286" spans="2:27" x14ac:dyDescent="0.3">
      <c r="B286" s="80" t="s">
        <v>94</v>
      </c>
      <c r="C286" s="53" t="s">
        <v>317</v>
      </c>
      <c r="D286" s="49" t="s">
        <v>181</v>
      </c>
      <c r="E286" s="46">
        <v>2150</v>
      </c>
      <c r="F286" s="122"/>
      <c r="G286" s="67" t="s">
        <v>100</v>
      </c>
      <c r="H286" s="70" t="s">
        <v>164</v>
      </c>
      <c r="I286" s="76" t="s">
        <v>187</v>
      </c>
      <c r="J286" s="60" t="s">
        <v>42</v>
      </c>
      <c r="K286" s="123" t="s">
        <v>13</v>
      </c>
      <c r="L286" s="49"/>
      <c r="M286" s="60" t="s">
        <v>26</v>
      </c>
      <c r="N286" s="67">
        <v>528</v>
      </c>
      <c r="O286" s="67" t="s">
        <v>185</v>
      </c>
      <c r="P286" s="21">
        <v>9789965265709</v>
      </c>
      <c r="Q286" s="38">
        <v>247</v>
      </c>
      <c r="R286" s="50" t="s">
        <v>118</v>
      </c>
      <c r="S286" s="50" t="s">
        <v>143</v>
      </c>
      <c r="T286" s="51">
        <v>2023</v>
      </c>
      <c r="U286" s="52">
        <v>4901910000</v>
      </c>
      <c r="V286" s="68" t="s">
        <v>608</v>
      </c>
      <c r="W286" s="81">
        <v>47516</v>
      </c>
      <c r="Z286" s="105">
        <f t="shared" si="12"/>
        <v>0</v>
      </c>
      <c r="AA286" s="106">
        <f t="shared" si="13"/>
        <v>0</v>
      </c>
    </row>
    <row r="287" spans="2:27" x14ac:dyDescent="0.3">
      <c r="B287" s="80" t="s">
        <v>94</v>
      </c>
      <c r="C287" s="53" t="s">
        <v>596</v>
      </c>
      <c r="D287" s="49" t="s">
        <v>57</v>
      </c>
      <c r="E287" s="46">
        <v>1750</v>
      </c>
      <c r="F287" s="122"/>
      <c r="G287" s="67" t="s">
        <v>100</v>
      </c>
      <c r="H287" s="70" t="s">
        <v>164</v>
      </c>
      <c r="I287" s="76" t="s">
        <v>187</v>
      </c>
      <c r="J287" s="60" t="s">
        <v>42</v>
      </c>
      <c r="K287" s="193"/>
      <c r="L287" s="123"/>
      <c r="M287" s="49" t="s">
        <v>26</v>
      </c>
      <c r="N287" s="22">
        <v>416</v>
      </c>
      <c r="O287" s="67" t="s">
        <v>185</v>
      </c>
      <c r="P287" s="133">
        <v>9789965625282</v>
      </c>
      <c r="Q287" s="21">
        <v>247</v>
      </c>
      <c r="R287" s="38" t="s">
        <v>118</v>
      </c>
      <c r="S287" s="50" t="s">
        <v>143</v>
      </c>
      <c r="T287" s="50">
        <v>2024</v>
      </c>
      <c r="U287" s="51">
        <v>4901910000</v>
      </c>
      <c r="V287" s="68" t="s">
        <v>608</v>
      </c>
      <c r="W287" s="81">
        <v>47516</v>
      </c>
      <c r="Z287" s="105">
        <f t="shared" si="12"/>
        <v>0</v>
      </c>
      <c r="AA287" s="106">
        <f t="shared" si="13"/>
        <v>0</v>
      </c>
    </row>
    <row r="288" spans="2:27" x14ac:dyDescent="0.3">
      <c r="B288" s="126" t="s">
        <v>94</v>
      </c>
      <c r="C288" s="189" t="s">
        <v>611</v>
      </c>
      <c r="D288" s="49" t="s">
        <v>57</v>
      </c>
      <c r="E288" s="74">
        <v>950</v>
      </c>
      <c r="F288" s="122"/>
      <c r="G288" s="67" t="s">
        <v>97</v>
      </c>
      <c r="H288" s="102" t="s">
        <v>164</v>
      </c>
      <c r="I288" s="103" t="s">
        <v>187</v>
      </c>
      <c r="J288" s="60" t="s">
        <v>110</v>
      </c>
      <c r="K288" s="104" t="s">
        <v>13</v>
      </c>
      <c r="L288" s="67">
        <v>25</v>
      </c>
      <c r="M288" s="60" t="s">
        <v>26</v>
      </c>
      <c r="N288" s="67">
        <v>32</v>
      </c>
      <c r="O288" s="67" t="s">
        <v>255</v>
      </c>
      <c r="P288" s="21">
        <v>9786013351162</v>
      </c>
      <c r="Q288" s="67">
        <v>80</v>
      </c>
      <c r="R288" s="25" t="s">
        <v>43</v>
      </c>
      <c r="S288" s="64" t="s">
        <v>143</v>
      </c>
      <c r="T288" s="51">
        <v>2025</v>
      </c>
      <c r="U288" s="52">
        <v>4901990000</v>
      </c>
      <c r="V288" s="68" t="s">
        <v>608</v>
      </c>
      <c r="W288" s="81">
        <v>47516</v>
      </c>
      <c r="Z288" s="105">
        <f t="shared" si="12"/>
        <v>0</v>
      </c>
      <c r="AA288" s="106">
        <f t="shared" si="13"/>
        <v>0</v>
      </c>
    </row>
    <row r="289" spans="2:34" ht="31.2" x14ac:dyDescent="0.3">
      <c r="B289" s="126" t="s">
        <v>94</v>
      </c>
      <c r="C289" s="189" t="s">
        <v>613</v>
      </c>
      <c r="D289" s="49" t="s">
        <v>57</v>
      </c>
      <c r="E289" s="74">
        <v>950</v>
      </c>
      <c r="F289" s="122"/>
      <c r="G289" s="67" t="s">
        <v>97</v>
      </c>
      <c r="H289" s="102" t="s">
        <v>164</v>
      </c>
      <c r="I289" s="103" t="s">
        <v>187</v>
      </c>
      <c r="J289" s="60" t="s">
        <v>110</v>
      </c>
      <c r="K289" s="104" t="s">
        <v>13</v>
      </c>
      <c r="L289" s="67">
        <v>25</v>
      </c>
      <c r="M289" s="60" t="s">
        <v>26</v>
      </c>
      <c r="N289" s="67">
        <v>32</v>
      </c>
      <c r="O289" s="67" t="s">
        <v>255</v>
      </c>
      <c r="P289" s="21">
        <v>9786013351155</v>
      </c>
      <c r="Q289" s="67">
        <v>80</v>
      </c>
      <c r="R289" s="25" t="s">
        <v>43</v>
      </c>
      <c r="S289" s="64" t="s">
        <v>143</v>
      </c>
      <c r="T289" s="51">
        <v>2025</v>
      </c>
      <c r="U289" s="52">
        <v>4901990000</v>
      </c>
      <c r="V289" s="68" t="s">
        <v>608</v>
      </c>
      <c r="W289" s="81">
        <v>47516</v>
      </c>
      <c r="Z289" s="105">
        <f t="shared" si="12"/>
        <v>0</v>
      </c>
      <c r="AA289" s="106">
        <f t="shared" si="13"/>
        <v>0</v>
      </c>
    </row>
    <row r="290" spans="2:34" ht="27.6" x14ac:dyDescent="0.3">
      <c r="B290" s="127" t="s">
        <v>464</v>
      </c>
      <c r="C290" s="180" t="s">
        <v>465</v>
      </c>
      <c r="D290" s="128" t="s">
        <v>32</v>
      </c>
      <c r="E290" s="131">
        <v>295</v>
      </c>
      <c r="F290" s="122"/>
      <c r="G290" s="129" t="s">
        <v>466</v>
      </c>
      <c r="H290" s="130"/>
      <c r="I290" s="131" t="s">
        <v>367</v>
      </c>
      <c r="J290" s="64" t="s">
        <v>109</v>
      </c>
      <c r="K290" s="132" t="s">
        <v>13</v>
      </c>
      <c r="L290" s="69">
        <v>50</v>
      </c>
      <c r="M290" s="64" t="s">
        <v>26</v>
      </c>
      <c r="N290" s="69">
        <v>8</v>
      </c>
      <c r="O290" s="69" t="s">
        <v>368</v>
      </c>
      <c r="P290" s="133">
        <v>9785222361443</v>
      </c>
      <c r="Q290" s="131">
        <v>43</v>
      </c>
      <c r="R290" s="134" t="s">
        <v>369</v>
      </c>
      <c r="S290" s="134" t="s">
        <v>370</v>
      </c>
      <c r="T290" s="135">
        <v>2021</v>
      </c>
      <c r="U290" s="134" t="s">
        <v>372</v>
      </c>
      <c r="V290" s="136" t="s">
        <v>467</v>
      </c>
      <c r="W290" s="137">
        <v>46155</v>
      </c>
      <c r="Z290" s="105">
        <f t="shared" si="12"/>
        <v>0</v>
      </c>
      <c r="AA290" s="106">
        <f t="shared" si="13"/>
        <v>0</v>
      </c>
    </row>
    <row r="291" spans="2:34" s="72" customFormat="1" x14ac:dyDescent="0.3">
      <c r="B291" s="80" t="s">
        <v>94</v>
      </c>
      <c r="C291" s="53" t="s">
        <v>259</v>
      </c>
      <c r="D291" s="49" t="s">
        <v>57</v>
      </c>
      <c r="E291" s="74">
        <v>950</v>
      </c>
      <c r="F291" s="122"/>
      <c r="G291" s="67" t="s">
        <v>97</v>
      </c>
      <c r="H291" s="102" t="s">
        <v>164</v>
      </c>
      <c r="I291" s="103" t="s">
        <v>187</v>
      </c>
      <c r="J291" s="60" t="s">
        <v>110</v>
      </c>
      <c r="K291" s="194" t="s">
        <v>13</v>
      </c>
      <c r="L291" s="67">
        <v>200</v>
      </c>
      <c r="M291" s="60" t="s">
        <v>26</v>
      </c>
      <c r="N291" s="67">
        <v>32</v>
      </c>
      <c r="O291" s="67" t="s">
        <v>255</v>
      </c>
      <c r="P291" s="21">
        <v>9786013351148</v>
      </c>
      <c r="Q291" s="67">
        <v>80</v>
      </c>
      <c r="R291" s="50" t="s">
        <v>35</v>
      </c>
      <c r="S291" s="50" t="s">
        <v>144</v>
      </c>
      <c r="T291" s="51">
        <v>2023</v>
      </c>
      <c r="U291" s="52">
        <v>4901990000</v>
      </c>
      <c r="V291" s="68" t="s">
        <v>608</v>
      </c>
      <c r="W291" s="81">
        <v>47516</v>
      </c>
      <c r="X291" s="83"/>
      <c r="Y291" s="23"/>
      <c r="Z291" s="105">
        <f t="shared" ref="Z291:Z292" si="14">E291*F291</f>
        <v>0</v>
      </c>
      <c r="AA291" s="106">
        <f t="shared" ref="AA291:AA292" si="15">F291*Q291</f>
        <v>0</v>
      </c>
      <c r="AB291" s="175"/>
      <c r="AC291" s="66"/>
      <c r="AD291" s="66"/>
      <c r="AE291" s="66"/>
      <c r="AF291" s="66"/>
      <c r="AG291" s="66"/>
      <c r="AH291" s="66"/>
    </row>
    <row r="292" spans="2:34" x14ac:dyDescent="0.3">
      <c r="B292" s="80" t="s">
        <v>94</v>
      </c>
      <c r="C292" s="53" t="s">
        <v>260</v>
      </c>
      <c r="D292" s="49" t="s">
        <v>57</v>
      </c>
      <c r="E292" s="74">
        <v>950</v>
      </c>
      <c r="F292" s="122"/>
      <c r="G292" s="67" t="s">
        <v>97</v>
      </c>
      <c r="H292" s="102" t="s">
        <v>164</v>
      </c>
      <c r="I292" s="103" t="s">
        <v>187</v>
      </c>
      <c r="J292" s="60" t="s">
        <v>110</v>
      </c>
      <c r="K292" s="104" t="s">
        <v>13</v>
      </c>
      <c r="L292" s="67">
        <v>200</v>
      </c>
      <c r="M292" s="60" t="s">
        <v>26</v>
      </c>
      <c r="N292" s="67">
        <v>32</v>
      </c>
      <c r="O292" s="67" t="s">
        <v>255</v>
      </c>
      <c r="P292" s="21">
        <v>9786013351131</v>
      </c>
      <c r="Q292" s="67">
        <v>80</v>
      </c>
      <c r="R292" s="50" t="s">
        <v>35</v>
      </c>
      <c r="S292" s="50" t="s">
        <v>144</v>
      </c>
      <c r="T292" s="51">
        <v>2023</v>
      </c>
      <c r="U292" s="52">
        <v>4901990000</v>
      </c>
      <c r="V292" s="68" t="s">
        <v>608</v>
      </c>
      <c r="W292" s="81">
        <v>47516</v>
      </c>
      <c r="Z292" s="105">
        <f t="shared" si="14"/>
        <v>0</v>
      </c>
      <c r="AA292" s="106">
        <f t="shared" si="15"/>
        <v>0</v>
      </c>
    </row>
    <row r="293" spans="2:34" ht="31.2" x14ac:dyDescent="0.3">
      <c r="B293" s="126" t="s">
        <v>94</v>
      </c>
      <c r="C293" s="189" t="s">
        <v>610</v>
      </c>
      <c r="D293" s="49" t="s">
        <v>57</v>
      </c>
      <c r="E293" s="74">
        <v>950</v>
      </c>
      <c r="F293" s="122"/>
      <c r="G293" s="67" t="s">
        <v>97</v>
      </c>
      <c r="H293" s="102" t="s">
        <v>164</v>
      </c>
      <c r="I293" s="103" t="s">
        <v>187</v>
      </c>
      <c r="J293" s="60" t="s">
        <v>110</v>
      </c>
      <c r="K293" s="104" t="s">
        <v>13</v>
      </c>
      <c r="L293" s="67">
        <v>25</v>
      </c>
      <c r="M293" s="60" t="s">
        <v>26</v>
      </c>
      <c r="N293" s="67">
        <v>32</v>
      </c>
      <c r="O293" s="67" t="s">
        <v>255</v>
      </c>
      <c r="P293" s="21">
        <v>9786013351698</v>
      </c>
      <c r="Q293" s="67">
        <v>80</v>
      </c>
      <c r="R293" s="25" t="s">
        <v>43</v>
      </c>
      <c r="S293" s="64" t="s">
        <v>143</v>
      </c>
      <c r="T293" s="51">
        <v>2025</v>
      </c>
      <c r="U293" s="52">
        <v>4901990000</v>
      </c>
      <c r="V293" s="68" t="s">
        <v>608</v>
      </c>
      <c r="W293" s="81">
        <v>47516</v>
      </c>
      <c r="Z293" s="105">
        <f t="shared" si="12"/>
        <v>0</v>
      </c>
      <c r="AA293" s="106">
        <f t="shared" si="13"/>
        <v>0</v>
      </c>
    </row>
    <row r="294" spans="2:34" ht="31.2" x14ac:dyDescent="0.3">
      <c r="B294" s="126" t="s">
        <v>94</v>
      </c>
      <c r="C294" s="189" t="s">
        <v>612</v>
      </c>
      <c r="D294" s="49" t="s">
        <v>57</v>
      </c>
      <c r="E294" s="74">
        <v>950</v>
      </c>
      <c r="F294" s="122"/>
      <c r="G294" s="67" t="s">
        <v>97</v>
      </c>
      <c r="H294" s="102" t="s">
        <v>164</v>
      </c>
      <c r="I294" s="103" t="s">
        <v>187</v>
      </c>
      <c r="J294" s="60" t="s">
        <v>110</v>
      </c>
      <c r="K294" s="104" t="s">
        <v>13</v>
      </c>
      <c r="L294" s="67">
        <v>25</v>
      </c>
      <c r="M294" s="60" t="s">
        <v>26</v>
      </c>
      <c r="N294" s="67">
        <v>32</v>
      </c>
      <c r="O294" s="67" t="s">
        <v>255</v>
      </c>
      <c r="P294" s="21">
        <v>9786013351681</v>
      </c>
      <c r="Q294" s="67">
        <v>80</v>
      </c>
      <c r="R294" s="25" t="s">
        <v>43</v>
      </c>
      <c r="S294" s="64" t="s">
        <v>143</v>
      </c>
      <c r="T294" s="51">
        <v>2025</v>
      </c>
      <c r="U294" s="52">
        <v>4901990000</v>
      </c>
      <c r="V294" s="68" t="s">
        <v>608</v>
      </c>
      <c r="W294" s="81">
        <v>47516</v>
      </c>
      <c r="Z294" s="105">
        <f t="shared" si="12"/>
        <v>0</v>
      </c>
      <c r="AA294" s="106">
        <f t="shared" si="13"/>
        <v>0</v>
      </c>
    </row>
    <row r="295" spans="2:34" ht="31.2" x14ac:dyDescent="0.3">
      <c r="B295" s="126" t="s">
        <v>94</v>
      </c>
      <c r="C295" s="189" t="s">
        <v>609</v>
      </c>
      <c r="D295" s="49" t="s">
        <v>57</v>
      </c>
      <c r="E295" s="74">
        <v>950</v>
      </c>
      <c r="F295" s="122"/>
      <c r="G295" s="67" t="s">
        <v>97</v>
      </c>
      <c r="H295" s="102" t="s">
        <v>164</v>
      </c>
      <c r="I295" s="103" t="s">
        <v>187</v>
      </c>
      <c r="J295" s="60" t="s">
        <v>110</v>
      </c>
      <c r="K295" s="104" t="s">
        <v>13</v>
      </c>
      <c r="L295" s="67">
        <v>25</v>
      </c>
      <c r="M295" s="60" t="s">
        <v>26</v>
      </c>
      <c r="N295" s="67">
        <v>32</v>
      </c>
      <c r="O295" s="67" t="s">
        <v>255</v>
      </c>
      <c r="P295" s="21">
        <v>9786013351674</v>
      </c>
      <c r="Q295" s="67">
        <v>80</v>
      </c>
      <c r="R295" s="25" t="s">
        <v>43</v>
      </c>
      <c r="S295" s="64" t="s">
        <v>143</v>
      </c>
      <c r="T295" s="51">
        <v>2025</v>
      </c>
      <c r="U295" s="52">
        <v>4901990000</v>
      </c>
      <c r="V295" s="68" t="s">
        <v>608</v>
      </c>
      <c r="W295" s="81">
        <v>47516</v>
      </c>
      <c r="Z295" s="105">
        <f t="shared" si="12"/>
        <v>0</v>
      </c>
      <c r="AA295" s="106">
        <f t="shared" si="13"/>
        <v>0</v>
      </c>
    </row>
    <row r="296" spans="2:34" x14ac:dyDescent="0.3">
      <c r="B296" s="80" t="s">
        <v>94</v>
      </c>
      <c r="C296" s="53" t="s">
        <v>318</v>
      </c>
      <c r="D296" s="49" t="s">
        <v>30</v>
      </c>
      <c r="E296" s="46">
        <v>1550</v>
      </c>
      <c r="F296" s="122"/>
      <c r="G296" s="67" t="s">
        <v>100</v>
      </c>
      <c r="H296" s="102" t="s">
        <v>164</v>
      </c>
      <c r="I296" s="103" t="s">
        <v>187</v>
      </c>
      <c r="J296" s="60" t="s">
        <v>42</v>
      </c>
      <c r="K296" s="104" t="s">
        <v>13</v>
      </c>
      <c r="L296" s="49"/>
      <c r="M296" s="60" t="s">
        <v>26</v>
      </c>
      <c r="N296" s="67">
        <v>224</v>
      </c>
      <c r="O296" s="67" t="s">
        <v>185</v>
      </c>
      <c r="P296" s="21">
        <v>9789965260476</v>
      </c>
      <c r="Q296" s="38">
        <v>247</v>
      </c>
      <c r="R296" s="50" t="s">
        <v>118</v>
      </c>
      <c r="S296" s="50" t="s">
        <v>143</v>
      </c>
      <c r="T296" s="51">
        <v>2023</v>
      </c>
      <c r="U296" s="52">
        <v>4901910000</v>
      </c>
      <c r="V296" s="68" t="s">
        <v>608</v>
      </c>
      <c r="W296" s="81">
        <v>47516</v>
      </c>
      <c r="Z296" s="105">
        <f t="shared" si="12"/>
        <v>0</v>
      </c>
      <c r="AA296" s="106">
        <f t="shared" si="13"/>
        <v>0</v>
      </c>
    </row>
    <row r="297" spans="2:34" x14ac:dyDescent="0.3">
      <c r="B297" s="80" t="s">
        <v>94</v>
      </c>
      <c r="C297" s="53" t="s">
        <v>261</v>
      </c>
      <c r="D297" s="49" t="s">
        <v>181</v>
      </c>
      <c r="E297" s="74">
        <v>950</v>
      </c>
      <c r="F297" s="122"/>
      <c r="G297" s="67" t="s">
        <v>97</v>
      </c>
      <c r="H297" s="102" t="s">
        <v>164</v>
      </c>
      <c r="I297" s="103" t="s">
        <v>187</v>
      </c>
      <c r="J297" s="60" t="s">
        <v>110</v>
      </c>
      <c r="K297" s="104" t="s">
        <v>13</v>
      </c>
      <c r="L297" s="67">
        <v>200</v>
      </c>
      <c r="M297" s="60" t="s">
        <v>26</v>
      </c>
      <c r="N297" s="67">
        <v>32</v>
      </c>
      <c r="O297" s="67" t="s">
        <v>255</v>
      </c>
      <c r="P297" s="21">
        <v>9789965269820</v>
      </c>
      <c r="Q297" s="67">
        <v>80</v>
      </c>
      <c r="R297" s="50" t="s">
        <v>35</v>
      </c>
      <c r="S297" s="50" t="s">
        <v>144</v>
      </c>
      <c r="T297" s="51">
        <v>2023</v>
      </c>
      <c r="U297" s="52">
        <v>4901990000</v>
      </c>
      <c r="V297" s="68" t="s">
        <v>608</v>
      </c>
      <c r="W297" s="81">
        <v>47516</v>
      </c>
      <c r="Z297" s="105">
        <f t="shared" si="12"/>
        <v>0</v>
      </c>
      <c r="AA297" s="106">
        <f t="shared" si="13"/>
        <v>0</v>
      </c>
    </row>
    <row r="298" spans="2:34" x14ac:dyDescent="0.3">
      <c r="B298" s="80" t="s">
        <v>94</v>
      </c>
      <c r="C298" s="53" t="s">
        <v>262</v>
      </c>
      <c r="D298" s="49" t="s">
        <v>181</v>
      </c>
      <c r="E298" s="74">
        <v>950</v>
      </c>
      <c r="F298" s="122"/>
      <c r="G298" s="67" t="s">
        <v>97</v>
      </c>
      <c r="H298" s="102" t="s">
        <v>164</v>
      </c>
      <c r="I298" s="103" t="s">
        <v>187</v>
      </c>
      <c r="J298" s="60" t="s">
        <v>110</v>
      </c>
      <c r="K298" s="104" t="s">
        <v>13</v>
      </c>
      <c r="L298" s="67">
        <v>200</v>
      </c>
      <c r="M298" s="60" t="s">
        <v>26</v>
      </c>
      <c r="N298" s="67">
        <v>32</v>
      </c>
      <c r="O298" s="67" t="s">
        <v>255</v>
      </c>
      <c r="P298" s="21">
        <v>9786013351285</v>
      </c>
      <c r="Q298" s="67">
        <v>80</v>
      </c>
      <c r="R298" s="50" t="s">
        <v>35</v>
      </c>
      <c r="S298" s="50" t="s">
        <v>144</v>
      </c>
      <c r="T298" s="51">
        <v>2023</v>
      </c>
      <c r="U298" s="52">
        <v>4901990000</v>
      </c>
      <c r="V298" s="68" t="s">
        <v>608</v>
      </c>
      <c r="W298" s="81">
        <v>47516</v>
      </c>
      <c r="Z298" s="105">
        <f t="shared" si="12"/>
        <v>0</v>
      </c>
      <c r="AA298" s="106">
        <f t="shared" si="13"/>
        <v>0</v>
      </c>
    </row>
    <row r="299" spans="2:34" x14ac:dyDescent="0.3">
      <c r="B299" s="80" t="s">
        <v>94</v>
      </c>
      <c r="C299" s="53" t="s">
        <v>263</v>
      </c>
      <c r="D299" s="49" t="s">
        <v>181</v>
      </c>
      <c r="E299" s="74">
        <v>950</v>
      </c>
      <c r="F299" s="122"/>
      <c r="G299" s="67" t="s">
        <v>97</v>
      </c>
      <c r="H299" s="102" t="s">
        <v>164</v>
      </c>
      <c r="I299" s="103" t="s">
        <v>187</v>
      </c>
      <c r="J299" s="60" t="s">
        <v>110</v>
      </c>
      <c r="K299" s="104" t="s">
        <v>13</v>
      </c>
      <c r="L299" s="67">
        <v>200</v>
      </c>
      <c r="M299" s="60" t="s">
        <v>26</v>
      </c>
      <c r="N299" s="67">
        <v>32</v>
      </c>
      <c r="O299" s="67" t="s">
        <v>255</v>
      </c>
      <c r="P299" s="21">
        <v>9786013351278</v>
      </c>
      <c r="Q299" s="67">
        <v>80</v>
      </c>
      <c r="R299" s="50" t="s">
        <v>35</v>
      </c>
      <c r="S299" s="50" t="s">
        <v>144</v>
      </c>
      <c r="T299" s="51">
        <v>2023</v>
      </c>
      <c r="U299" s="52">
        <v>4901990000</v>
      </c>
      <c r="V299" s="68" t="s">
        <v>608</v>
      </c>
      <c r="W299" s="81">
        <v>47516</v>
      </c>
      <c r="Z299" s="105">
        <f t="shared" si="12"/>
        <v>0</v>
      </c>
      <c r="AA299" s="106">
        <f t="shared" si="13"/>
        <v>0</v>
      </c>
    </row>
    <row r="300" spans="2:34" x14ac:dyDescent="0.3">
      <c r="B300" s="80" t="s">
        <v>94</v>
      </c>
      <c r="C300" s="53" t="s">
        <v>264</v>
      </c>
      <c r="D300" s="49" t="s">
        <v>181</v>
      </c>
      <c r="E300" s="74">
        <v>950</v>
      </c>
      <c r="F300" s="122"/>
      <c r="G300" s="67" t="s">
        <v>97</v>
      </c>
      <c r="H300" s="102" t="s">
        <v>164</v>
      </c>
      <c r="I300" s="103" t="s">
        <v>187</v>
      </c>
      <c r="J300" s="60" t="s">
        <v>110</v>
      </c>
      <c r="K300" s="104" t="s">
        <v>13</v>
      </c>
      <c r="L300" s="67">
        <v>200</v>
      </c>
      <c r="M300" s="60" t="s">
        <v>26</v>
      </c>
      <c r="N300" s="67">
        <v>32</v>
      </c>
      <c r="O300" s="67" t="s">
        <v>255</v>
      </c>
      <c r="P300" s="21">
        <v>9789965268977</v>
      </c>
      <c r="Q300" s="67">
        <v>80</v>
      </c>
      <c r="R300" s="50" t="s">
        <v>35</v>
      </c>
      <c r="S300" s="50" t="s">
        <v>144</v>
      </c>
      <c r="T300" s="51">
        <v>2023</v>
      </c>
      <c r="U300" s="52">
        <v>4901990000</v>
      </c>
      <c r="V300" s="68" t="s">
        <v>608</v>
      </c>
      <c r="W300" s="81">
        <v>47516</v>
      </c>
      <c r="Z300" s="105">
        <f t="shared" si="12"/>
        <v>0</v>
      </c>
      <c r="AA300" s="106">
        <f t="shared" si="13"/>
        <v>0</v>
      </c>
    </row>
    <row r="301" spans="2:34" x14ac:dyDescent="0.3">
      <c r="B301" s="80" t="s">
        <v>94</v>
      </c>
      <c r="C301" s="53" t="s">
        <v>265</v>
      </c>
      <c r="D301" s="49" t="s">
        <v>181</v>
      </c>
      <c r="E301" s="74">
        <v>950</v>
      </c>
      <c r="F301" s="122"/>
      <c r="G301" s="67" t="s">
        <v>97</v>
      </c>
      <c r="H301" s="102" t="s">
        <v>164</v>
      </c>
      <c r="I301" s="103" t="s">
        <v>187</v>
      </c>
      <c r="J301" s="60" t="s">
        <v>110</v>
      </c>
      <c r="K301" s="104" t="s">
        <v>13</v>
      </c>
      <c r="L301" s="67">
        <v>200</v>
      </c>
      <c r="M301" s="60" t="s">
        <v>26</v>
      </c>
      <c r="N301" s="67">
        <v>32</v>
      </c>
      <c r="O301" s="67" t="s">
        <v>255</v>
      </c>
      <c r="P301" s="21">
        <v>9786013351261</v>
      </c>
      <c r="Q301" s="67">
        <v>80</v>
      </c>
      <c r="R301" s="50" t="s">
        <v>35</v>
      </c>
      <c r="S301" s="50" t="s">
        <v>144</v>
      </c>
      <c r="T301" s="51">
        <v>2023</v>
      </c>
      <c r="U301" s="52">
        <v>4901990000</v>
      </c>
      <c r="V301" s="68" t="s">
        <v>608</v>
      </c>
      <c r="W301" s="81">
        <v>47516</v>
      </c>
      <c r="Z301" s="105">
        <f t="shared" si="12"/>
        <v>0</v>
      </c>
      <c r="AA301" s="106">
        <f t="shared" si="13"/>
        <v>0</v>
      </c>
    </row>
    <row r="302" spans="2:34" x14ac:dyDescent="0.3">
      <c r="B302" s="80" t="s">
        <v>468</v>
      </c>
      <c r="C302" s="53" t="s">
        <v>469</v>
      </c>
      <c r="D302" s="49" t="s">
        <v>30</v>
      </c>
      <c r="E302" s="46">
        <v>90</v>
      </c>
      <c r="F302" s="122"/>
      <c r="G302" s="67" t="s">
        <v>470</v>
      </c>
      <c r="H302" s="70"/>
      <c r="I302" s="76" t="s">
        <v>187</v>
      </c>
      <c r="J302" s="60" t="s">
        <v>102</v>
      </c>
      <c r="K302" s="150"/>
      <c r="L302" s="49">
        <v>201</v>
      </c>
      <c r="M302" s="60" t="s">
        <v>26</v>
      </c>
      <c r="N302" s="67">
        <v>11</v>
      </c>
      <c r="O302" s="67" t="s">
        <v>471</v>
      </c>
      <c r="P302" s="21"/>
      <c r="Q302" s="67">
        <v>31</v>
      </c>
      <c r="R302" s="50" t="s">
        <v>50</v>
      </c>
      <c r="S302" s="64" t="s">
        <v>143</v>
      </c>
      <c r="T302" s="51" t="s">
        <v>472</v>
      </c>
      <c r="U302" s="52">
        <v>4901990000</v>
      </c>
      <c r="V302" s="68" t="s">
        <v>608</v>
      </c>
      <c r="W302" s="81">
        <v>47516</v>
      </c>
      <c r="Z302" s="105">
        <f t="shared" si="12"/>
        <v>0</v>
      </c>
      <c r="AA302" s="106">
        <f t="shared" si="13"/>
        <v>0</v>
      </c>
    </row>
    <row r="303" spans="2:34" x14ac:dyDescent="0.3">
      <c r="B303" s="80" t="s">
        <v>468</v>
      </c>
      <c r="C303" s="148" t="s">
        <v>474</v>
      </c>
      <c r="D303" s="49" t="s">
        <v>30</v>
      </c>
      <c r="E303" s="46">
        <v>90</v>
      </c>
      <c r="F303" s="122"/>
      <c r="G303" s="67" t="s">
        <v>97</v>
      </c>
      <c r="H303" s="70"/>
      <c r="I303" s="76" t="s">
        <v>187</v>
      </c>
      <c r="J303" s="60" t="s">
        <v>102</v>
      </c>
      <c r="K303" s="150" t="s">
        <v>13</v>
      </c>
      <c r="L303" s="49">
        <v>200</v>
      </c>
      <c r="M303" s="60" t="s">
        <v>26</v>
      </c>
      <c r="N303" s="67">
        <v>10</v>
      </c>
      <c r="O303" s="67" t="s">
        <v>473</v>
      </c>
      <c r="P303" s="21">
        <v>9789965543418</v>
      </c>
      <c r="Q303" s="67">
        <v>30</v>
      </c>
      <c r="R303" s="50" t="s">
        <v>50</v>
      </c>
      <c r="S303" s="64" t="s">
        <v>143</v>
      </c>
      <c r="T303" s="51" t="s">
        <v>51</v>
      </c>
      <c r="U303" s="52">
        <v>4901990000</v>
      </c>
      <c r="V303" s="68" t="s">
        <v>608</v>
      </c>
      <c r="W303" s="81">
        <v>47516</v>
      </c>
      <c r="Z303" s="105">
        <f t="shared" si="12"/>
        <v>0</v>
      </c>
      <c r="AA303" s="106">
        <f t="shared" si="13"/>
        <v>0</v>
      </c>
    </row>
    <row r="304" spans="2:34" x14ac:dyDescent="0.3">
      <c r="B304" s="80" t="s">
        <v>475</v>
      </c>
      <c r="C304" s="53" t="s">
        <v>476</v>
      </c>
      <c r="D304" s="149" t="s">
        <v>32</v>
      </c>
      <c r="E304" s="46">
        <v>90</v>
      </c>
      <c r="F304" s="122"/>
      <c r="G304" s="67" t="s">
        <v>477</v>
      </c>
      <c r="H304" s="70"/>
      <c r="I304" s="76" t="s">
        <v>187</v>
      </c>
      <c r="J304" s="60" t="s">
        <v>102</v>
      </c>
      <c r="K304" s="150" t="s">
        <v>13</v>
      </c>
      <c r="L304" s="49">
        <v>203</v>
      </c>
      <c r="M304" s="60" t="s">
        <v>26</v>
      </c>
      <c r="N304" s="67">
        <v>13</v>
      </c>
      <c r="O304" s="67" t="s">
        <v>478</v>
      </c>
      <c r="P304" s="21">
        <v>9789965543562</v>
      </c>
      <c r="Q304" s="67">
        <v>33</v>
      </c>
      <c r="R304" s="50" t="s">
        <v>50</v>
      </c>
      <c r="S304" s="64" t="s">
        <v>143</v>
      </c>
      <c r="T304" s="51" t="s">
        <v>479</v>
      </c>
      <c r="U304" s="52">
        <v>4901990000</v>
      </c>
      <c r="V304" s="68" t="s">
        <v>608</v>
      </c>
      <c r="W304" s="81">
        <v>47516</v>
      </c>
      <c r="Z304" s="105">
        <f t="shared" si="12"/>
        <v>0</v>
      </c>
      <c r="AA304" s="106">
        <f t="shared" si="13"/>
        <v>0</v>
      </c>
    </row>
    <row r="305" spans="2:27" x14ac:dyDescent="0.3">
      <c r="B305" s="80" t="s">
        <v>475</v>
      </c>
      <c r="C305" s="53" t="s">
        <v>480</v>
      </c>
      <c r="D305" s="149" t="s">
        <v>32</v>
      </c>
      <c r="E305" s="46">
        <v>90</v>
      </c>
      <c r="F305" s="122"/>
      <c r="G305" s="67" t="s">
        <v>481</v>
      </c>
      <c r="H305" s="70"/>
      <c r="I305" s="76" t="s">
        <v>187</v>
      </c>
      <c r="J305" s="60" t="s">
        <v>102</v>
      </c>
      <c r="K305" s="150"/>
      <c r="L305" s="49">
        <v>204</v>
      </c>
      <c r="M305" s="60" t="s">
        <v>26</v>
      </c>
      <c r="N305" s="67">
        <v>14</v>
      </c>
      <c r="O305" s="67" t="s">
        <v>482</v>
      </c>
      <c r="P305" s="21"/>
      <c r="Q305" s="67">
        <v>34</v>
      </c>
      <c r="R305" s="50" t="s">
        <v>50</v>
      </c>
      <c r="S305" s="64" t="s">
        <v>143</v>
      </c>
      <c r="T305" s="51" t="s">
        <v>483</v>
      </c>
      <c r="U305" s="52">
        <v>4901990000</v>
      </c>
      <c r="V305" s="68" t="s">
        <v>608</v>
      </c>
      <c r="W305" s="81">
        <v>47516</v>
      </c>
      <c r="Z305" s="105">
        <f t="shared" si="12"/>
        <v>0</v>
      </c>
      <c r="AA305" s="106">
        <f t="shared" si="13"/>
        <v>0</v>
      </c>
    </row>
    <row r="306" spans="2:27" x14ac:dyDescent="0.3">
      <c r="B306" s="80" t="s">
        <v>484</v>
      </c>
      <c r="C306" s="53" t="s">
        <v>485</v>
      </c>
      <c r="D306" s="49" t="s">
        <v>30</v>
      </c>
      <c r="E306" s="46">
        <v>90</v>
      </c>
      <c r="F306" s="122"/>
      <c r="G306" s="67" t="s">
        <v>486</v>
      </c>
      <c r="H306" s="70"/>
      <c r="I306" s="76" t="s">
        <v>187</v>
      </c>
      <c r="J306" s="60" t="s">
        <v>102</v>
      </c>
      <c r="K306" s="150" t="s">
        <v>13</v>
      </c>
      <c r="L306" s="49">
        <v>205</v>
      </c>
      <c r="M306" s="60" t="s">
        <v>26</v>
      </c>
      <c r="N306" s="67">
        <v>15</v>
      </c>
      <c r="O306" s="67" t="s">
        <v>487</v>
      </c>
      <c r="P306" s="21">
        <v>9789965543883</v>
      </c>
      <c r="Q306" s="67">
        <v>35</v>
      </c>
      <c r="R306" s="50" t="s">
        <v>50</v>
      </c>
      <c r="S306" s="64" t="s">
        <v>143</v>
      </c>
      <c r="T306" s="51" t="s">
        <v>488</v>
      </c>
      <c r="U306" s="52">
        <v>4901990000</v>
      </c>
      <c r="V306" s="68" t="s">
        <v>608</v>
      </c>
      <c r="W306" s="81">
        <v>47516</v>
      </c>
      <c r="Z306" s="105">
        <f t="shared" si="12"/>
        <v>0</v>
      </c>
      <c r="AA306" s="106">
        <f t="shared" si="13"/>
        <v>0</v>
      </c>
    </row>
    <row r="307" spans="2:27" x14ac:dyDescent="0.3">
      <c r="B307" s="80" t="s">
        <v>484</v>
      </c>
      <c r="C307" s="53" t="s">
        <v>489</v>
      </c>
      <c r="D307" s="49" t="s">
        <v>30</v>
      </c>
      <c r="E307" s="46">
        <v>90</v>
      </c>
      <c r="F307" s="122"/>
      <c r="G307" s="67" t="s">
        <v>97</v>
      </c>
      <c r="H307" s="70"/>
      <c r="I307" s="76" t="s">
        <v>187</v>
      </c>
      <c r="J307" s="60" t="s">
        <v>102</v>
      </c>
      <c r="K307" s="150" t="s">
        <v>13</v>
      </c>
      <c r="L307" s="49">
        <v>206</v>
      </c>
      <c r="M307" s="60" t="s">
        <v>26</v>
      </c>
      <c r="N307" s="67">
        <v>16</v>
      </c>
      <c r="O307" s="67" t="s">
        <v>490</v>
      </c>
      <c r="P307" s="21">
        <v>9789965543746</v>
      </c>
      <c r="Q307" s="67">
        <v>30</v>
      </c>
      <c r="R307" s="50" t="s">
        <v>50</v>
      </c>
      <c r="S307" s="64" t="s">
        <v>143</v>
      </c>
      <c r="T307" s="51" t="s">
        <v>51</v>
      </c>
      <c r="U307" s="52">
        <v>4901990000</v>
      </c>
      <c r="V307" s="68" t="s">
        <v>608</v>
      </c>
      <c r="W307" s="81">
        <v>47516</v>
      </c>
      <c r="Z307" s="105">
        <f t="shared" si="12"/>
        <v>0</v>
      </c>
      <c r="AA307" s="106">
        <f t="shared" si="13"/>
        <v>0</v>
      </c>
    </row>
    <row r="308" spans="2:27" x14ac:dyDescent="0.3">
      <c r="B308" s="80" t="s">
        <v>484</v>
      </c>
      <c r="C308" s="53" t="s">
        <v>491</v>
      </c>
      <c r="D308" s="49" t="s">
        <v>30</v>
      </c>
      <c r="E308" s="46">
        <v>90</v>
      </c>
      <c r="F308" s="122"/>
      <c r="G308" s="67" t="s">
        <v>97</v>
      </c>
      <c r="H308" s="70"/>
      <c r="I308" s="76" t="s">
        <v>187</v>
      </c>
      <c r="J308" s="60" t="s">
        <v>102</v>
      </c>
      <c r="K308" s="150" t="s">
        <v>13</v>
      </c>
      <c r="L308" s="49">
        <v>200</v>
      </c>
      <c r="M308" s="60" t="s">
        <v>26</v>
      </c>
      <c r="N308" s="67">
        <v>10</v>
      </c>
      <c r="O308" s="67" t="s">
        <v>473</v>
      </c>
      <c r="P308" s="21">
        <v>9789965543821</v>
      </c>
      <c r="Q308" s="67">
        <v>30</v>
      </c>
      <c r="R308" s="50" t="s">
        <v>50</v>
      </c>
      <c r="S308" s="64" t="s">
        <v>143</v>
      </c>
      <c r="T308" s="51" t="s">
        <v>51</v>
      </c>
      <c r="U308" s="52">
        <v>4901990000</v>
      </c>
      <c r="V308" s="68" t="s">
        <v>608</v>
      </c>
      <c r="W308" s="81">
        <v>47516</v>
      </c>
      <c r="Z308" s="105">
        <f t="shared" si="12"/>
        <v>0</v>
      </c>
      <c r="AA308" s="106">
        <f t="shared" si="13"/>
        <v>0</v>
      </c>
    </row>
    <row r="309" spans="2:27" x14ac:dyDescent="0.3">
      <c r="B309" s="80" t="s">
        <v>484</v>
      </c>
      <c r="C309" s="53" t="s">
        <v>492</v>
      </c>
      <c r="D309" s="49" t="s">
        <v>30</v>
      </c>
      <c r="E309" s="46">
        <v>90</v>
      </c>
      <c r="F309" s="122"/>
      <c r="G309" s="67" t="s">
        <v>97</v>
      </c>
      <c r="H309" s="70"/>
      <c r="I309" s="76" t="s">
        <v>187</v>
      </c>
      <c r="J309" s="60" t="s">
        <v>102</v>
      </c>
      <c r="K309" s="150" t="s">
        <v>13</v>
      </c>
      <c r="L309" s="49">
        <v>200</v>
      </c>
      <c r="M309" s="60" t="s">
        <v>26</v>
      </c>
      <c r="N309" s="67">
        <v>10</v>
      </c>
      <c r="O309" s="67" t="s">
        <v>473</v>
      </c>
      <c r="P309" s="21">
        <v>9789965543753</v>
      </c>
      <c r="Q309" s="67">
        <v>30</v>
      </c>
      <c r="R309" s="50" t="s">
        <v>50</v>
      </c>
      <c r="S309" s="64" t="s">
        <v>143</v>
      </c>
      <c r="T309" s="51" t="s">
        <v>51</v>
      </c>
      <c r="U309" s="52">
        <v>4901990000</v>
      </c>
      <c r="V309" s="68" t="s">
        <v>608</v>
      </c>
      <c r="W309" s="81">
        <v>47516</v>
      </c>
      <c r="Z309" s="105">
        <f t="shared" si="12"/>
        <v>0</v>
      </c>
      <c r="AA309" s="106">
        <f t="shared" si="13"/>
        <v>0</v>
      </c>
    </row>
    <row r="310" spans="2:27" x14ac:dyDescent="0.3">
      <c r="B310" s="80" t="s">
        <v>484</v>
      </c>
      <c r="C310" s="53" t="s">
        <v>493</v>
      </c>
      <c r="D310" s="49" t="s">
        <v>30</v>
      </c>
      <c r="E310" s="46">
        <v>90</v>
      </c>
      <c r="F310" s="122"/>
      <c r="G310" s="67" t="s">
        <v>97</v>
      </c>
      <c r="H310" s="70"/>
      <c r="I310" s="76" t="s">
        <v>187</v>
      </c>
      <c r="J310" s="60" t="s">
        <v>102</v>
      </c>
      <c r="K310" s="150" t="s">
        <v>13</v>
      </c>
      <c r="L310" s="49">
        <v>200</v>
      </c>
      <c r="M310" s="60" t="s">
        <v>26</v>
      </c>
      <c r="N310" s="67">
        <v>10</v>
      </c>
      <c r="O310" s="67" t="s">
        <v>473</v>
      </c>
      <c r="P310" s="21">
        <v>9789965543845</v>
      </c>
      <c r="Q310" s="67">
        <v>30</v>
      </c>
      <c r="R310" s="50" t="s">
        <v>50</v>
      </c>
      <c r="S310" s="64" t="s">
        <v>143</v>
      </c>
      <c r="T310" s="51" t="s">
        <v>51</v>
      </c>
      <c r="U310" s="52">
        <v>4901990000</v>
      </c>
      <c r="V310" s="68" t="s">
        <v>608</v>
      </c>
      <c r="W310" s="81">
        <v>47516</v>
      </c>
      <c r="Z310" s="105">
        <f t="shared" si="12"/>
        <v>0</v>
      </c>
      <c r="AA310" s="106">
        <f t="shared" si="13"/>
        <v>0</v>
      </c>
    </row>
    <row r="311" spans="2:27" x14ac:dyDescent="0.3">
      <c r="B311" s="80" t="s">
        <v>494</v>
      </c>
      <c r="C311" s="53" t="s">
        <v>495</v>
      </c>
      <c r="D311" s="149" t="s">
        <v>32</v>
      </c>
      <c r="E311" s="46">
        <v>90</v>
      </c>
      <c r="F311" s="122"/>
      <c r="G311" s="67" t="s">
        <v>97</v>
      </c>
      <c r="H311" s="70"/>
      <c r="I311" s="76" t="s">
        <v>187</v>
      </c>
      <c r="J311" s="60" t="s">
        <v>102</v>
      </c>
      <c r="K311" s="150" t="s">
        <v>13</v>
      </c>
      <c r="L311" s="49">
        <v>200</v>
      </c>
      <c r="M311" s="60" t="s">
        <v>26</v>
      </c>
      <c r="N311" s="67">
        <v>10</v>
      </c>
      <c r="O311" s="67" t="s">
        <v>473</v>
      </c>
      <c r="P311" s="21">
        <v>9789965543890</v>
      </c>
      <c r="Q311" s="67">
        <v>30</v>
      </c>
      <c r="R311" s="50" t="s">
        <v>50</v>
      </c>
      <c r="S311" s="64" t="s">
        <v>143</v>
      </c>
      <c r="T311" s="51" t="s">
        <v>51</v>
      </c>
      <c r="U311" s="52">
        <v>4901990000</v>
      </c>
      <c r="V311" s="68" t="s">
        <v>608</v>
      </c>
      <c r="W311" s="81">
        <v>47516</v>
      </c>
      <c r="Z311" s="105">
        <f t="shared" si="12"/>
        <v>0</v>
      </c>
      <c r="AA311" s="106">
        <f t="shared" si="13"/>
        <v>0</v>
      </c>
    </row>
    <row r="312" spans="2:27" x14ac:dyDescent="0.3">
      <c r="B312" s="80" t="s">
        <v>494</v>
      </c>
      <c r="C312" s="53" t="s">
        <v>496</v>
      </c>
      <c r="D312" s="149" t="s">
        <v>32</v>
      </c>
      <c r="E312" s="46">
        <v>90</v>
      </c>
      <c r="F312" s="122"/>
      <c r="G312" s="67" t="s">
        <v>97</v>
      </c>
      <c r="H312" s="70"/>
      <c r="I312" s="76" t="s">
        <v>187</v>
      </c>
      <c r="J312" s="60" t="s">
        <v>102</v>
      </c>
      <c r="K312" s="150" t="s">
        <v>13</v>
      </c>
      <c r="L312" s="49">
        <v>200</v>
      </c>
      <c r="M312" s="60" t="s">
        <v>26</v>
      </c>
      <c r="N312" s="67">
        <v>10</v>
      </c>
      <c r="O312" s="67" t="s">
        <v>473</v>
      </c>
      <c r="P312" s="21">
        <v>9789965543906</v>
      </c>
      <c r="Q312" s="67">
        <v>30</v>
      </c>
      <c r="R312" s="50" t="s">
        <v>50</v>
      </c>
      <c r="S312" s="64" t="s">
        <v>143</v>
      </c>
      <c r="T312" s="51" t="s">
        <v>51</v>
      </c>
      <c r="U312" s="52">
        <v>4901990000</v>
      </c>
      <c r="V312" s="68" t="s">
        <v>608</v>
      </c>
      <c r="W312" s="81">
        <v>47516</v>
      </c>
      <c r="Z312" s="105">
        <f t="shared" si="12"/>
        <v>0</v>
      </c>
      <c r="AA312" s="106">
        <f t="shared" si="13"/>
        <v>0</v>
      </c>
    </row>
    <row r="313" spans="2:27" x14ac:dyDescent="0.3">
      <c r="B313" s="80" t="s">
        <v>494</v>
      </c>
      <c r="C313" s="53" t="s">
        <v>497</v>
      </c>
      <c r="D313" s="149" t="s">
        <v>32</v>
      </c>
      <c r="E313" s="46">
        <v>90</v>
      </c>
      <c r="F313" s="122"/>
      <c r="G313" s="67" t="s">
        <v>97</v>
      </c>
      <c r="H313" s="70"/>
      <c r="I313" s="76" t="s">
        <v>187</v>
      </c>
      <c r="J313" s="60" t="s">
        <v>102</v>
      </c>
      <c r="K313" s="150" t="s">
        <v>13</v>
      </c>
      <c r="L313" s="49">
        <v>200</v>
      </c>
      <c r="M313" s="60" t="s">
        <v>26</v>
      </c>
      <c r="N313" s="67">
        <v>10</v>
      </c>
      <c r="O313" s="67" t="s">
        <v>473</v>
      </c>
      <c r="P313" s="21">
        <v>9789965626067</v>
      </c>
      <c r="Q313" s="67">
        <v>30</v>
      </c>
      <c r="R313" s="50" t="s">
        <v>50</v>
      </c>
      <c r="S313" s="64" t="s">
        <v>143</v>
      </c>
      <c r="T313" s="51" t="s">
        <v>51</v>
      </c>
      <c r="U313" s="52">
        <v>4901990000</v>
      </c>
      <c r="V313" s="68" t="s">
        <v>608</v>
      </c>
      <c r="W313" s="81">
        <v>47516</v>
      </c>
      <c r="Z313" s="105">
        <f t="shared" si="12"/>
        <v>0</v>
      </c>
      <c r="AA313" s="106">
        <f t="shared" si="13"/>
        <v>0</v>
      </c>
    </row>
    <row r="314" spans="2:27" x14ac:dyDescent="0.3">
      <c r="B314" s="80" t="s">
        <v>498</v>
      </c>
      <c r="C314" s="148" t="s">
        <v>499</v>
      </c>
      <c r="D314" s="49" t="s">
        <v>30</v>
      </c>
      <c r="E314" s="46">
        <v>90</v>
      </c>
      <c r="F314" s="122"/>
      <c r="G314" s="67" t="s">
        <v>97</v>
      </c>
      <c r="H314" s="70"/>
      <c r="I314" s="76" t="s">
        <v>187</v>
      </c>
      <c r="J314" s="60" t="s">
        <v>102</v>
      </c>
      <c r="K314" s="150" t="s">
        <v>13</v>
      </c>
      <c r="L314" s="49">
        <v>200</v>
      </c>
      <c r="M314" s="60" t="s">
        <v>26</v>
      </c>
      <c r="N314" s="67">
        <v>10</v>
      </c>
      <c r="O314" s="67" t="s">
        <v>473</v>
      </c>
      <c r="P314" s="21">
        <v>9789965626746</v>
      </c>
      <c r="Q314" s="67">
        <v>30</v>
      </c>
      <c r="R314" s="50" t="s">
        <v>28</v>
      </c>
      <c r="S314" s="50" t="s">
        <v>144</v>
      </c>
      <c r="T314" s="51">
        <v>2014</v>
      </c>
      <c r="U314" s="52">
        <v>4901990000</v>
      </c>
      <c r="V314" s="68" t="s">
        <v>608</v>
      </c>
      <c r="W314" s="81">
        <v>47516</v>
      </c>
      <c r="Z314" s="105">
        <f t="shared" si="12"/>
        <v>0</v>
      </c>
      <c r="AA314" s="106">
        <f t="shared" si="13"/>
        <v>0</v>
      </c>
    </row>
    <row r="315" spans="2:27" x14ac:dyDescent="0.3">
      <c r="B315" s="80" t="s">
        <v>498</v>
      </c>
      <c r="C315" s="148" t="s">
        <v>500</v>
      </c>
      <c r="D315" s="49" t="s">
        <v>30</v>
      </c>
      <c r="E315" s="46">
        <v>90</v>
      </c>
      <c r="F315" s="122"/>
      <c r="G315" s="67" t="s">
        <v>97</v>
      </c>
      <c r="H315" s="70"/>
      <c r="I315" s="76" t="s">
        <v>187</v>
      </c>
      <c r="J315" s="60" t="s">
        <v>102</v>
      </c>
      <c r="K315" s="150" t="s">
        <v>13</v>
      </c>
      <c r="L315" s="49">
        <v>500</v>
      </c>
      <c r="M315" s="60" t="s">
        <v>26</v>
      </c>
      <c r="N315" s="67">
        <v>10</v>
      </c>
      <c r="O315" s="67" t="s">
        <v>473</v>
      </c>
      <c r="P315" s="21">
        <v>9789965626722</v>
      </c>
      <c r="Q315" s="67">
        <v>30</v>
      </c>
      <c r="R315" s="50" t="s">
        <v>28</v>
      </c>
      <c r="S315" s="50" t="s">
        <v>144</v>
      </c>
      <c r="T315" s="51">
        <v>2014</v>
      </c>
      <c r="U315" s="52">
        <v>4901990000</v>
      </c>
      <c r="V315" s="68" t="s">
        <v>608</v>
      </c>
      <c r="W315" s="81">
        <v>47516</v>
      </c>
      <c r="Z315" s="105">
        <f t="shared" si="12"/>
        <v>0</v>
      </c>
      <c r="AA315" s="106">
        <f t="shared" si="13"/>
        <v>0</v>
      </c>
    </row>
    <row r="316" spans="2:27" x14ac:dyDescent="0.3">
      <c r="B316" s="80" t="s">
        <v>498</v>
      </c>
      <c r="C316" s="148" t="s">
        <v>501</v>
      </c>
      <c r="D316" s="49" t="s">
        <v>30</v>
      </c>
      <c r="E316" s="46">
        <v>90</v>
      </c>
      <c r="F316" s="122"/>
      <c r="G316" s="67" t="s">
        <v>97</v>
      </c>
      <c r="H316" s="70"/>
      <c r="I316" s="76" t="s">
        <v>187</v>
      </c>
      <c r="J316" s="60" t="s">
        <v>102</v>
      </c>
      <c r="K316" s="150" t="s">
        <v>13</v>
      </c>
      <c r="L316" s="49">
        <v>500</v>
      </c>
      <c r="M316" s="60" t="s">
        <v>26</v>
      </c>
      <c r="N316" s="67">
        <v>10</v>
      </c>
      <c r="O316" s="67" t="s">
        <v>473</v>
      </c>
      <c r="P316" s="21">
        <v>9789965626661</v>
      </c>
      <c r="Q316" s="67">
        <v>30</v>
      </c>
      <c r="R316" s="50" t="s">
        <v>50</v>
      </c>
      <c r="S316" s="64" t="s">
        <v>143</v>
      </c>
      <c r="T316" s="51" t="s">
        <v>51</v>
      </c>
      <c r="U316" s="52">
        <v>4901990000</v>
      </c>
      <c r="V316" s="68" t="s">
        <v>608</v>
      </c>
      <c r="W316" s="81">
        <v>47516</v>
      </c>
      <c r="Z316" s="105">
        <f t="shared" si="12"/>
        <v>0</v>
      </c>
      <c r="AA316" s="106">
        <f t="shared" si="13"/>
        <v>0</v>
      </c>
    </row>
    <row r="317" spans="2:27" x14ac:dyDescent="0.3">
      <c r="B317" s="80" t="s">
        <v>498</v>
      </c>
      <c r="C317" s="148" t="s">
        <v>502</v>
      </c>
      <c r="D317" s="49" t="s">
        <v>30</v>
      </c>
      <c r="E317" s="46">
        <v>90</v>
      </c>
      <c r="F317" s="122"/>
      <c r="G317" s="67" t="s">
        <v>97</v>
      </c>
      <c r="H317" s="70"/>
      <c r="I317" s="76" t="s">
        <v>187</v>
      </c>
      <c r="J317" s="60" t="s">
        <v>102</v>
      </c>
      <c r="K317" s="150" t="s">
        <v>13</v>
      </c>
      <c r="L317" s="49">
        <v>200</v>
      </c>
      <c r="M317" s="60" t="s">
        <v>26</v>
      </c>
      <c r="N317" s="67">
        <v>10</v>
      </c>
      <c r="O317" s="67" t="s">
        <v>473</v>
      </c>
      <c r="P317" s="21">
        <v>9789965260001</v>
      </c>
      <c r="Q317" s="67">
        <v>30</v>
      </c>
      <c r="R317" s="50" t="s">
        <v>50</v>
      </c>
      <c r="S317" s="64" t="s">
        <v>143</v>
      </c>
      <c r="T317" s="51" t="s">
        <v>51</v>
      </c>
      <c r="U317" s="52">
        <v>4901990000</v>
      </c>
      <c r="V317" s="68" t="s">
        <v>608</v>
      </c>
      <c r="W317" s="81">
        <v>47516</v>
      </c>
      <c r="Z317" s="105">
        <f t="shared" si="12"/>
        <v>0</v>
      </c>
      <c r="AA317" s="106">
        <f t="shared" si="13"/>
        <v>0</v>
      </c>
    </row>
    <row r="318" spans="2:27" x14ac:dyDescent="0.3">
      <c r="B318" s="80" t="s">
        <v>503</v>
      </c>
      <c r="C318" s="148" t="s">
        <v>504</v>
      </c>
      <c r="D318" s="149" t="s">
        <v>32</v>
      </c>
      <c r="E318" s="46">
        <v>90</v>
      </c>
      <c r="F318" s="122"/>
      <c r="G318" s="67" t="s">
        <v>97</v>
      </c>
      <c r="H318" s="70"/>
      <c r="I318" s="76" t="s">
        <v>187</v>
      </c>
      <c r="J318" s="60" t="s">
        <v>102</v>
      </c>
      <c r="K318" s="150" t="s">
        <v>13</v>
      </c>
      <c r="L318" s="49">
        <v>200</v>
      </c>
      <c r="M318" s="60" t="s">
        <v>26</v>
      </c>
      <c r="N318" s="67">
        <v>10</v>
      </c>
      <c r="O318" s="67" t="s">
        <v>473</v>
      </c>
      <c r="P318" s="21">
        <v>9789965626852</v>
      </c>
      <c r="Q318" s="67">
        <v>30</v>
      </c>
      <c r="R318" s="50" t="s">
        <v>50</v>
      </c>
      <c r="S318" s="64" t="s">
        <v>143</v>
      </c>
      <c r="T318" s="51" t="s">
        <v>51</v>
      </c>
      <c r="U318" s="52">
        <v>4901990000</v>
      </c>
      <c r="V318" s="68" t="s">
        <v>608</v>
      </c>
      <c r="W318" s="81">
        <v>47516</v>
      </c>
      <c r="Z318" s="105">
        <f t="shared" si="12"/>
        <v>0</v>
      </c>
      <c r="AA318" s="106">
        <f t="shared" si="13"/>
        <v>0</v>
      </c>
    </row>
    <row r="319" spans="2:27" x14ac:dyDescent="0.3">
      <c r="B319" s="80" t="s">
        <v>503</v>
      </c>
      <c r="C319" s="148" t="s">
        <v>505</v>
      </c>
      <c r="D319" s="149" t="s">
        <v>32</v>
      </c>
      <c r="E319" s="46">
        <v>90</v>
      </c>
      <c r="F319" s="122"/>
      <c r="G319" s="67" t="s">
        <v>97</v>
      </c>
      <c r="H319" s="70"/>
      <c r="I319" s="76" t="s">
        <v>187</v>
      </c>
      <c r="J319" s="60" t="s">
        <v>102</v>
      </c>
      <c r="K319" s="150" t="s">
        <v>13</v>
      </c>
      <c r="L319" s="49">
        <v>500</v>
      </c>
      <c r="M319" s="60" t="s">
        <v>26</v>
      </c>
      <c r="N319" s="67">
        <v>10</v>
      </c>
      <c r="O319" s="67" t="s">
        <v>473</v>
      </c>
      <c r="P319" s="21">
        <v>9789965626890</v>
      </c>
      <c r="Q319" s="67">
        <v>30</v>
      </c>
      <c r="R319" s="50" t="s">
        <v>28</v>
      </c>
      <c r="S319" s="50" t="s">
        <v>144</v>
      </c>
      <c r="T319" s="51">
        <v>2014</v>
      </c>
      <c r="U319" s="52">
        <v>4901990000</v>
      </c>
      <c r="V319" s="68" t="s">
        <v>608</v>
      </c>
      <c r="W319" s="81">
        <v>47516</v>
      </c>
      <c r="Z319" s="105">
        <f t="shared" si="12"/>
        <v>0</v>
      </c>
      <c r="AA319" s="106">
        <f t="shared" si="13"/>
        <v>0</v>
      </c>
    </row>
    <row r="320" spans="2:27" x14ac:dyDescent="0.3">
      <c r="B320" s="80" t="s">
        <v>503</v>
      </c>
      <c r="C320" s="148" t="s">
        <v>506</v>
      </c>
      <c r="D320" s="149" t="s">
        <v>32</v>
      </c>
      <c r="E320" s="46">
        <v>90</v>
      </c>
      <c r="F320" s="122"/>
      <c r="G320" s="67" t="s">
        <v>97</v>
      </c>
      <c r="H320" s="70"/>
      <c r="I320" s="76" t="s">
        <v>187</v>
      </c>
      <c r="J320" s="60" t="s">
        <v>102</v>
      </c>
      <c r="K320" s="150" t="s">
        <v>13</v>
      </c>
      <c r="L320" s="49">
        <v>200</v>
      </c>
      <c r="M320" s="60" t="s">
        <v>26</v>
      </c>
      <c r="N320" s="67">
        <v>10</v>
      </c>
      <c r="O320" s="67" t="s">
        <v>473</v>
      </c>
      <c r="P320" s="21">
        <v>9789965626791</v>
      </c>
      <c r="Q320" s="67">
        <v>30</v>
      </c>
      <c r="R320" s="50" t="s">
        <v>50</v>
      </c>
      <c r="S320" s="64" t="s">
        <v>143</v>
      </c>
      <c r="T320" s="51" t="s">
        <v>51</v>
      </c>
      <c r="U320" s="52">
        <v>4901990000</v>
      </c>
      <c r="V320" s="68" t="s">
        <v>608</v>
      </c>
      <c r="W320" s="81">
        <v>47516</v>
      </c>
      <c r="Z320" s="105">
        <f t="shared" si="12"/>
        <v>0</v>
      </c>
      <c r="AA320" s="106">
        <f t="shared" si="13"/>
        <v>0</v>
      </c>
    </row>
    <row r="321" spans="2:27" x14ac:dyDescent="0.3">
      <c r="B321" s="80" t="s">
        <v>503</v>
      </c>
      <c r="C321" s="148" t="s">
        <v>507</v>
      </c>
      <c r="D321" s="149" t="s">
        <v>32</v>
      </c>
      <c r="E321" s="46">
        <v>90</v>
      </c>
      <c r="F321" s="122"/>
      <c r="G321" s="67" t="s">
        <v>97</v>
      </c>
      <c r="H321" s="70"/>
      <c r="I321" s="76" t="s">
        <v>187</v>
      </c>
      <c r="J321" s="60" t="s">
        <v>102</v>
      </c>
      <c r="K321" s="150" t="s">
        <v>13</v>
      </c>
      <c r="L321" s="49">
        <v>200</v>
      </c>
      <c r="M321" s="60" t="s">
        <v>26</v>
      </c>
      <c r="N321" s="67">
        <v>10</v>
      </c>
      <c r="O321" s="67" t="s">
        <v>473</v>
      </c>
      <c r="P321" s="21">
        <v>9789965626807</v>
      </c>
      <c r="Q321" s="67">
        <v>30</v>
      </c>
      <c r="R321" s="50" t="s">
        <v>50</v>
      </c>
      <c r="S321" s="64" t="s">
        <v>143</v>
      </c>
      <c r="T321" s="51" t="s">
        <v>51</v>
      </c>
      <c r="U321" s="52">
        <v>4901990000</v>
      </c>
      <c r="V321" s="68" t="s">
        <v>608</v>
      </c>
      <c r="W321" s="81">
        <v>47516</v>
      </c>
      <c r="Z321" s="105">
        <f t="shared" si="12"/>
        <v>0</v>
      </c>
      <c r="AA321" s="106">
        <f t="shared" si="13"/>
        <v>0</v>
      </c>
    </row>
    <row r="322" spans="2:27" x14ac:dyDescent="0.3">
      <c r="B322" s="80" t="s">
        <v>503</v>
      </c>
      <c r="C322" s="148" t="s">
        <v>508</v>
      </c>
      <c r="D322" s="149" t="s">
        <v>32</v>
      </c>
      <c r="E322" s="46">
        <v>90</v>
      </c>
      <c r="F322" s="122"/>
      <c r="G322" s="67" t="s">
        <v>97</v>
      </c>
      <c r="H322" s="70"/>
      <c r="I322" s="76" t="s">
        <v>187</v>
      </c>
      <c r="J322" s="60" t="s">
        <v>102</v>
      </c>
      <c r="K322" s="150" t="s">
        <v>13</v>
      </c>
      <c r="L322" s="49">
        <v>200</v>
      </c>
      <c r="M322" s="60" t="s">
        <v>26</v>
      </c>
      <c r="N322" s="67">
        <v>10</v>
      </c>
      <c r="O322" s="67" t="s">
        <v>473</v>
      </c>
      <c r="P322" s="21">
        <v>9789965626654</v>
      </c>
      <c r="Q322" s="67">
        <v>30</v>
      </c>
      <c r="R322" s="50" t="s">
        <v>50</v>
      </c>
      <c r="S322" s="64" t="s">
        <v>143</v>
      </c>
      <c r="T322" s="51" t="s">
        <v>51</v>
      </c>
      <c r="U322" s="52">
        <v>4901990000</v>
      </c>
      <c r="V322" s="68" t="s">
        <v>608</v>
      </c>
      <c r="W322" s="81">
        <v>47516</v>
      </c>
      <c r="Z322" s="105">
        <f t="shared" si="12"/>
        <v>0</v>
      </c>
      <c r="AA322" s="106">
        <f t="shared" si="13"/>
        <v>0</v>
      </c>
    </row>
    <row r="323" spans="2:27" x14ac:dyDescent="0.3">
      <c r="B323" s="80" t="s">
        <v>503</v>
      </c>
      <c r="C323" s="148" t="s">
        <v>509</v>
      </c>
      <c r="D323" s="149" t="s">
        <v>32</v>
      </c>
      <c r="E323" s="46">
        <v>90</v>
      </c>
      <c r="F323" s="122"/>
      <c r="G323" s="67" t="s">
        <v>97</v>
      </c>
      <c r="H323" s="70"/>
      <c r="I323" s="76" t="s">
        <v>187</v>
      </c>
      <c r="J323" s="60" t="s">
        <v>102</v>
      </c>
      <c r="K323" s="150" t="s">
        <v>13</v>
      </c>
      <c r="L323" s="49">
        <v>200</v>
      </c>
      <c r="M323" s="60" t="s">
        <v>26</v>
      </c>
      <c r="N323" s="67">
        <v>10</v>
      </c>
      <c r="O323" s="67" t="s">
        <v>473</v>
      </c>
      <c r="P323" s="21">
        <v>9789965626906</v>
      </c>
      <c r="Q323" s="67">
        <v>30</v>
      </c>
      <c r="R323" s="50" t="s">
        <v>50</v>
      </c>
      <c r="S323" s="64" t="s">
        <v>143</v>
      </c>
      <c r="T323" s="51" t="s">
        <v>51</v>
      </c>
      <c r="U323" s="52">
        <v>4901990000</v>
      </c>
      <c r="V323" s="68" t="s">
        <v>608</v>
      </c>
      <c r="W323" s="81">
        <v>47516</v>
      </c>
      <c r="Z323" s="105">
        <f t="shared" si="12"/>
        <v>0</v>
      </c>
      <c r="AA323" s="106">
        <f t="shared" si="13"/>
        <v>0</v>
      </c>
    </row>
    <row r="324" spans="2:27" x14ac:dyDescent="0.3">
      <c r="B324" s="80" t="s">
        <v>503</v>
      </c>
      <c r="C324" s="148" t="s">
        <v>510</v>
      </c>
      <c r="D324" s="149" t="s">
        <v>32</v>
      </c>
      <c r="E324" s="46">
        <v>90</v>
      </c>
      <c r="F324" s="122"/>
      <c r="G324" s="67" t="s">
        <v>97</v>
      </c>
      <c r="H324" s="70"/>
      <c r="I324" s="76" t="s">
        <v>187</v>
      </c>
      <c r="J324" s="60" t="s">
        <v>102</v>
      </c>
      <c r="K324" s="150" t="s">
        <v>13</v>
      </c>
      <c r="L324" s="49">
        <v>500</v>
      </c>
      <c r="M324" s="60" t="s">
        <v>26</v>
      </c>
      <c r="N324" s="67">
        <v>10</v>
      </c>
      <c r="O324" s="67" t="s">
        <v>473</v>
      </c>
      <c r="P324" s="21">
        <v>9789965626678</v>
      </c>
      <c r="Q324" s="67">
        <v>30</v>
      </c>
      <c r="R324" s="50" t="s">
        <v>28</v>
      </c>
      <c r="S324" s="50" t="s">
        <v>144</v>
      </c>
      <c r="T324" s="51">
        <v>2014</v>
      </c>
      <c r="U324" s="52">
        <v>4901990000</v>
      </c>
      <c r="V324" s="68" t="s">
        <v>608</v>
      </c>
      <c r="W324" s="81">
        <v>47516</v>
      </c>
      <c r="Z324" s="105">
        <f t="shared" si="12"/>
        <v>0</v>
      </c>
      <c r="AA324" s="106">
        <f t="shared" si="13"/>
        <v>0</v>
      </c>
    </row>
    <row r="325" spans="2:27" x14ac:dyDescent="0.3">
      <c r="B325" s="80" t="s">
        <v>503</v>
      </c>
      <c r="C325" s="148" t="s">
        <v>511</v>
      </c>
      <c r="D325" s="149" t="s">
        <v>32</v>
      </c>
      <c r="E325" s="46">
        <v>90</v>
      </c>
      <c r="F325" s="122"/>
      <c r="G325" s="67" t="s">
        <v>97</v>
      </c>
      <c r="H325" s="70"/>
      <c r="I325" s="76" t="s">
        <v>187</v>
      </c>
      <c r="J325" s="60" t="s">
        <v>102</v>
      </c>
      <c r="K325" s="150" t="s">
        <v>13</v>
      </c>
      <c r="L325" s="49">
        <v>500</v>
      </c>
      <c r="M325" s="60" t="s">
        <v>26</v>
      </c>
      <c r="N325" s="67">
        <v>10</v>
      </c>
      <c r="O325" s="67" t="s">
        <v>473</v>
      </c>
      <c r="P325" s="21">
        <v>9789965260032</v>
      </c>
      <c r="Q325" s="67">
        <v>30</v>
      </c>
      <c r="R325" s="50" t="s">
        <v>28</v>
      </c>
      <c r="S325" s="50" t="s">
        <v>144</v>
      </c>
      <c r="T325" s="51">
        <v>2014</v>
      </c>
      <c r="U325" s="52">
        <v>4901990000</v>
      </c>
      <c r="V325" s="68" t="s">
        <v>608</v>
      </c>
      <c r="W325" s="81">
        <v>47516</v>
      </c>
      <c r="Z325" s="105">
        <f t="shared" si="12"/>
        <v>0</v>
      </c>
      <c r="AA325" s="106">
        <f t="shared" si="13"/>
        <v>0</v>
      </c>
    </row>
    <row r="326" spans="2:27" x14ac:dyDescent="0.3">
      <c r="B326" s="80" t="s">
        <v>503</v>
      </c>
      <c r="C326" s="148" t="s">
        <v>512</v>
      </c>
      <c r="D326" s="149" t="s">
        <v>32</v>
      </c>
      <c r="E326" s="46">
        <v>90</v>
      </c>
      <c r="F326" s="122"/>
      <c r="G326" s="67" t="s">
        <v>97</v>
      </c>
      <c r="H326" s="70"/>
      <c r="I326" s="76" t="s">
        <v>187</v>
      </c>
      <c r="J326" s="60" t="s">
        <v>102</v>
      </c>
      <c r="K326" s="150" t="s">
        <v>13</v>
      </c>
      <c r="L326" s="49">
        <v>200</v>
      </c>
      <c r="M326" s="60" t="s">
        <v>26</v>
      </c>
      <c r="N326" s="67">
        <v>10</v>
      </c>
      <c r="O326" s="67" t="s">
        <v>473</v>
      </c>
      <c r="P326" s="21">
        <v>9789965260018</v>
      </c>
      <c r="Q326" s="67">
        <v>30</v>
      </c>
      <c r="R326" s="50" t="s">
        <v>50</v>
      </c>
      <c r="S326" s="64" t="s">
        <v>143</v>
      </c>
      <c r="T326" s="51" t="s">
        <v>51</v>
      </c>
      <c r="U326" s="52">
        <v>4901990000</v>
      </c>
      <c r="V326" s="68" t="s">
        <v>608</v>
      </c>
      <c r="W326" s="81">
        <v>47516</v>
      </c>
      <c r="Z326" s="105">
        <f t="shared" ref="Z326:Z354" si="16">E326*F326</f>
        <v>0</v>
      </c>
      <c r="AA326" s="106">
        <f t="shared" ref="AA326:AA354" si="17">F326*Q326</f>
        <v>0</v>
      </c>
    </row>
    <row r="327" spans="2:27" x14ac:dyDescent="0.3">
      <c r="B327" s="80" t="s">
        <v>503</v>
      </c>
      <c r="C327" s="148" t="s">
        <v>513</v>
      </c>
      <c r="D327" s="149" t="s">
        <v>32</v>
      </c>
      <c r="E327" s="46">
        <v>90</v>
      </c>
      <c r="F327" s="122"/>
      <c r="G327" s="67" t="s">
        <v>97</v>
      </c>
      <c r="H327" s="70"/>
      <c r="I327" s="76" t="s">
        <v>187</v>
      </c>
      <c r="J327" s="60" t="s">
        <v>102</v>
      </c>
      <c r="K327" s="150" t="s">
        <v>13</v>
      </c>
      <c r="L327" s="49">
        <v>200</v>
      </c>
      <c r="M327" s="60" t="s">
        <v>26</v>
      </c>
      <c r="N327" s="67">
        <v>10</v>
      </c>
      <c r="O327" s="67" t="s">
        <v>473</v>
      </c>
      <c r="P327" s="21">
        <v>9789965626708</v>
      </c>
      <c r="Q327" s="67">
        <v>30</v>
      </c>
      <c r="R327" s="50" t="s">
        <v>50</v>
      </c>
      <c r="S327" s="64" t="s">
        <v>143</v>
      </c>
      <c r="T327" s="51" t="s">
        <v>51</v>
      </c>
      <c r="U327" s="52">
        <v>4901990000</v>
      </c>
      <c r="V327" s="68" t="s">
        <v>608</v>
      </c>
      <c r="W327" s="81">
        <v>47516</v>
      </c>
      <c r="Z327" s="105">
        <f t="shared" si="16"/>
        <v>0</v>
      </c>
      <c r="AA327" s="106">
        <f t="shared" si="17"/>
        <v>0</v>
      </c>
    </row>
    <row r="328" spans="2:27" x14ac:dyDescent="0.3">
      <c r="B328" s="80" t="s">
        <v>514</v>
      </c>
      <c r="C328" s="148" t="s">
        <v>515</v>
      </c>
      <c r="D328" s="49" t="s">
        <v>30</v>
      </c>
      <c r="E328" s="46">
        <v>90</v>
      </c>
      <c r="F328" s="122"/>
      <c r="G328" s="67" t="s">
        <v>97</v>
      </c>
      <c r="H328" s="70"/>
      <c r="I328" s="76" t="s">
        <v>187</v>
      </c>
      <c r="J328" s="60" t="s">
        <v>102</v>
      </c>
      <c r="K328" s="150" t="s">
        <v>13</v>
      </c>
      <c r="L328" s="49">
        <v>200</v>
      </c>
      <c r="M328" s="60" t="s">
        <v>26</v>
      </c>
      <c r="N328" s="67">
        <v>10</v>
      </c>
      <c r="O328" s="67" t="s">
        <v>473</v>
      </c>
      <c r="P328" s="21">
        <v>9789965260926</v>
      </c>
      <c r="Q328" s="67">
        <v>30</v>
      </c>
      <c r="R328" s="50" t="s">
        <v>50</v>
      </c>
      <c r="S328" s="64" t="s">
        <v>143</v>
      </c>
      <c r="T328" s="51" t="s">
        <v>51</v>
      </c>
      <c r="U328" s="52">
        <v>4901990000</v>
      </c>
      <c r="V328" s="68" t="s">
        <v>608</v>
      </c>
      <c r="W328" s="81">
        <v>47516</v>
      </c>
      <c r="Z328" s="105">
        <f t="shared" si="16"/>
        <v>0</v>
      </c>
      <c r="AA328" s="106">
        <f t="shared" si="17"/>
        <v>0</v>
      </c>
    </row>
    <row r="329" spans="2:27" x14ac:dyDescent="0.3">
      <c r="B329" s="80" t="s">
        <v>514</v>
      </c>
      <c r="C329" s="148" t="s">
        <v>516</v>
      </c>
      <c r="D329" s="49" t="s">
        <v>30</v>
      </c>
      <c r="E329" s="46">
        <v>90</v>
      </c>
      <c r="F329" s="122"/>
      <c r="G329" s="67" t="s">
        <v>97</v>
      </c>
      <c r="H329" s="70"/>
      <c r="I329" s="76" t="s">
        <v>187</v>
      </c>
      <c r="J329" s="60" t="s">
        <v>102</v>
      </c>
      <c r="K329" s="150" t="s">
        <v>13</v>
      </c>
      <c r="L329" s="49">
        <v>200</v>
      </c>
      <c r="M329" s="60" t="s">
        <v>26</v>
      </c>
      <c r="N329" s="67">
        <v>10</v>
      </c>
      <c r="O329" s="67" t="s">
        <v>473</v>
      </c>
      <c r="P329" s="21">
        <v>9789965261145</v>
      </c>
      <c r="Q329" s="67">
        <v>30</v>
      </c>
      <c r="R329" s="50" t="s">
        <v>50</v>
      </c>
      <c r="S329" s="64" t="s">
        <v>143</v>
      </c>
      <c r="T329" s="51" t="s">
        <v>51</v>
      </c>
      <c r="U329" s="52">
        <v>4901990000</v>
      </c>
      <c r="V329" s="68" t="s">
        <v>608</v>
      </c>
      <c r="W329" s="81">
        <v>47516</v>
      </c>
      <c r="Z329" s="105">
        <f t="shared" si="16"/>
        <v>0</v>
      </c>
      <c r="AA329" s="106">
        <f t="shared" si="17"/>
        <v>0</v>
      </c>
    </row>
    <row r="330" spans="2:27" x14ac:dyDescent="0.3">
      <c r="B330" s="80" t="s">
        <v>514</v>
      </c>
      <c r="C330" s="148" t="s">
        <v>517</v>
      </c>
      <c r="D330" s="49" t="s">
        <v>30</v>
      </c>
      <c r="E330" s="46">
        <v>90</v>
      </c>
      <c r="F330" s="122"/>
      <c r="G330" s="67" t="s">
        <v>97</v>
      </c>
      <c r="H330" s="70"/>
      <c r="I330" s="76" t="s">
        <v>187</v>
      </c>
      <c r="J330" s="60" t="s">
        <v>102</v>
      </c>
      <c r="K330" s="150" t="s">
        <v>13</v>
      </c>
      <c r="L330" s="49">
        <v>500</v>
      </c>
      <c r="M330" s="60" t="s">
        <v>26</v>
      </c>
      <c r="N330" s="67">
        <v>10</v>
      </c>
      <c r="O330" s="67" t="s">
        <v>473</v>
      </c>
      <c r="P330" s="21">
        <v>9789965261183</v>
      </c>
      <c r="Q330" s="67">
        <v>30</v>
      </c>
      <c r="R330" s="50" t="s">
        <v>28</v>
      </c>
      <c r="S330" s="50" t="s">
        <v>144</v>
      </c>
      <c r="T330" s="51">
        <v>2014</v>
      </c>
      <c r="U330" s="52">
        <v>4901990000</v>
      </c>
      <c r="V330" s="68" t="s">
        <v>608</v>
      </c>
      <c r="W330" s="81">
        <v>47516</v>
      </c>
      <c r="Z330" s="105">
        <f t="shared" si="16"/>
        <v>0</v>
      </c>
      <c r="AA330" s="106">
        <f t="shared" si="17"/>
        <v>0</v>
      </c>
    </row>
    <row r="331" spans="2:27" x14ac:dyDescent="0.3">
      <c r="B331" s="80" t="s">
        <v>514</v>
      </c>
      <c r="C331" s="148" t="s">
        <v>518</v>
      </c>
      <c r="D331" s="49" t="s">
        <v>30</v>
      </c>
      <c r="E331" s="46">
        <v>90</v>
      </c>
      <c r="F331" s="122"/>
      <c r="G331" s="67" t="s">
        <v>97</v>
      </c>
      <c r="H331" s="70"/>
      <c r="I331" s="76" t="s">
        <v>187</v>
      </c>
      <c r="J331" s="60" t="s">
        <v>102</v>
      </c>
      <c r="K331" s="150" t="s">
        <v>13</v>
      </c>
      <c r="L331" s="49">
        <v>500</v>
      </c>
      <c r="M331" s="60" t="s">
        <v>26</v>
      </c>
      <c r="N331" s="67">
        <v>10</v>
      </c>
      <c r="O331" s="67" t="s">
        <v>473</v>
      </c>
      <c r="P331" s="21">
        <v>9789965261084</v>
      </c>
      <c r="Q331" s="67">
        <v>30</v>
      </c>
      <c r="R331" s="50" t="s">
        <v>28</v>
      </c>
      <c r="S331" s="50" t="s">
        <v>144</v>
      </c>
      <c r="T331" s="51">
        <v>2014</v>
      </c>
      <c r="U331" s="52">
        <v>4901990000</v>
      </c>
      <c r="V331" s="68" t="s">
        <v>608</v>
      </c>
      <c r="W331" s="81">
        <v>47516</v>
      </c>
      <c r="Z331" s="105">
        <f t="shared" si="16"/>
        <v>0</v>
      </c>
      <c r="AA331" s="106">
        <f t="shared" si="17"/>
        <v>0</v>
      </c>
    </row>
    <row r="332" spans="2:27" x14ac:dyDescent="0.3">
      <c r="B332" s="80" t="s">
        <v>514</v>
      </c>
      <c r="C332" s="148" t="s">
        <v>519</v>
      </c>
      <c r="D332" s="49" t="s">
        <v>30</v>
      </c>
      <c r="E332" s="46">
        <v>90</v>
      </c>
      <c r="F332" s="122"/>
      <c r="G332" s="67" t="s">
        <v>97</v>
      </c>
      <c r="H332" s="70"/>
      <c r="I332" s="76" t="s">
        <v>187</v>
      </c>
      <c r="J332" s="60" t="s">
        <v>102</v>
      </c>
      <c r="K332" s="150" t="s">
        <v>13</v>
      </c>
      <c r="L332" s="49">
        <v>500</v>
      </c>
      <c r="M332" s="60" t="s">
        <v>26</v>
      </c>
      <c r="N332" s="67">
        <v>10</v>
      </c>
      <c r="O332" s="67" t="s">
        <v>473</v>
      </c>
      <c r="P332" s="21">
        <v>9789965260933</v>
      </c>
      <c r="Q332" s="67">
        <v>30</v>
      </c>
      <c r="R332" s="50" t="s">
        <v>50</v>
      </c>
      <c r="S332" s="64" t="s">
        <v>143</v>
      </c>
      <c r="T332" s="51" t="s">
        <v>51</v>
      </c>
      <c r="U332" s="52">
        <v>4901990000</v>
      </c>
      <c r="V332" s="68" t="s">
        <v>608</v>
      </c>
      <c r="W332" s="81">
        <v>47516</v>
      </c>
      <c r="Z332" s="105">
        <f t="shared" si="16"/>
        <v>0</v>
      </c>
      <c r="AA332" s="106">
        <f t="shared" si="17"/>
        <v>0</v>
      </c>
    </row>
    <row r="333" spans="2:27" x14ac:dyDescent="0.3">
      <c r="B333" s="80" t="s">
        <v>514</v>
      </c>
      <c r="C333" s="148" t="s">
        <v>520</v>
      </c>
      <c r="D333" s="49" t="s">
        <v>30</v>
      </c>
      <c r="E333" s="46">
        <v>90</v>
      </c>
      <c r="F333" s="122"/>
      <c r="G333" s="67" t="s">
        <v>97</v>
      </c>
      <c r="H333" s="70"/>
      <c r="I333" s="76" t="s">
        <v>187</v>
      </c>
      <c r="J333" s="60" t="s">
        <v>102</v>
      </c>
      <c r="K333" s="150" t="s">
        <v>13</v>
      </c>
      <c r="L333" s="49">
        <v>200</v>
      </c>
      <c r="M333" s="60" t="s">
        <v>26</v>
      </c>
      <c r="N333" s="67">
        <v>10</v>
      </c>
      <c r="O333" s="67" t="s">
        <v>473</v>
      </c>
      <c r="P333" s="21">
        <v>9789965260902</v>
      </c>
      <c r="Q333" s="67">
        <v>30</v>
      </c>
      <c r="R333" s="50" t="s">
        <v>50</v>
      </c>
      <c r="S333" s="64" t="s">
        <v>143</v>
      </c>
      <c r="T333" s="51" t="s">
        <v>51</v>
      </c>
      <c r="U333" s="52">
        <v>4901990000</v>
      </c>
      <c r="V333" s="68" t="s">
        <v>608</v>
      </c>
      <c r="W333" s="81">
        <v>47516</v>
      </c>
      <c r="Z333" s="105">
        <f t="shared" si="16"/>
        <v>0</v>
      </c>
      <c r="AA333" s="106">
        <f t="shared" si="17"/>
        <v>0</v>
      </c>
    </row>
    <row r="334" spans="2:27" x14ac:dyDescent="0.3">
      <c r="B334" s="80" t="s">
        <v>514</v>
      </c>
      <c r="C334" s="148" t="s">
        <v>521</v>
      </c>
      <c r="D334" s="49" t="s">
        <v>30</v>
      </c>
      <c r="E334" s="46">
        <v>90</v>
      </c>
      <c r="F334" s="122"/>
      <c r="G334" s="67" t="s">
        <v>97</v>
      </c>
      <c r="H334" s="70"/>
      <c r="I334" s="76" t="s">
        <v>187</v>
      </c>
      <c r="J334" s="60" t="s">
        <v>102</v>
      </c>
      <c r="K334" s="150" t="s">
        <v>13</v>
      </c>
      <c r="L334" s="49">
        <v>200</v>
      </c>
      <c r="M334" s="60" t="s">
        <v>26</v>
      </c>
      <c r="N334" s="67">
        <v>10</v>
      </c>
      <c r="O334" s="67" t="s">
        <v>473</v>
      </c>
      <c r="P334" s="21">
        <v>9789965261046</v>
      </c>
      <c r="Q334" s="67">
        <v>30</v>
      </c>
      <c r="R334" s="50" t="s">
        <v>50</v>
      </c>
      <c r="S334" s="64" t="s">
        <v>143</v>
      </c>
      <c r="T334" s="51" t="s">
        <v>51</v>
      </c>
      <c r="U334" s="52">
        <v>4901990000</v>
      </c>
      <c r="V334" s="68" t="s">
        <v>608</v>
      </c>
      <c r="W334" s="81">
        <v>47516</v>
      </c>
      <c r="Z334" s="105">
        <f t="shared" si="16"/>
        <v>0</v>
      </c>
      <c r="AA334" s="106">
        <f t="shared" si="17"/>
        <v>0</v>
      </c>
    </row>
    <row r="335" spans="2:27" x14ac:dyDescent="0.3">
      <c r="B335" s="80" t="s">
        <v>514</v>
      </c>
      <c r="C335" s="148" t="s">
        <v>522</v>
      </c>
      <c r="D335" s="49" t="s">
        <v>30</v>
      </c>
      <c r="E335" s="46">
        <v>90</v>
      </c>
      <c r="F335" s="122"/>
      <c r="G335" s="67" t="s">
        <v>97</v>
      </c>
      <c r="H335" s="70"/>
      <c r="I335" s="76" t="s">
        <v>187</v>
      </c>
      <c r="J335" s="60" t="s">
        <v>102</v>
      </c>
      <c r="K335" s="150" t="s">
        <v>13</v>
      </c>
      <c r="L335" s="49">
        <v>200</v>
      </c>
      <c r="M335" s="60" t="s">
        <v>26</v>
      </c>
      <c r="N335" s="67">
        <v>10</v>
      </c>
      <c r="O335" s="67" t="s">
        <v>473</v>
      </c>
      <c r="P335" s="21">
        <v>9789965261220</v>
      </c>
      <c r="Q335" s="67">
        <v>30</v>
      </c>
      <c r="R335" s="50" t="s">
        <v>50</v>
      </c>
      <c r="S335" s="64" t="s">
        <v>143</v>
      </c>
      <c r="T335" s="51" t="s">
        <v>51</v>
      </c>
      <c r="U335" s="52">
        <v>4901990000</v>
      </c>
      <c r="V335" s="68" t="s">
        <v>608</v>
      </c>
      <c r="W335" s="81">
        <v>47516</v>
      </c>
      <c r="Z335" s="105">
        <f t="shared" si="16"/>
        <v>0</v>
      </c>
      <c r="AA335" s="106">
        <f t="shared" si="17"/>
        <v>0</v>
      </c>
    </row>
    <row r="336" spans="2:27" x14ac:dyDescent="0.3">
      <c r="B336" s="80" t="s">
        <v>514</v>
      </c>
      <c r="C336" s="148" t="s">
        <v>523</v>
      </c>
      <c r="D336" s="49" t="s">
        <v>30</v>
      </c>
      <c r="E336" s="46">
        <v>90</v>
      </c>
      <c r="F336" s="122"/>
      <c r="G336" s="67" t="s">
        <v>97</v>
      </c>
      <c r="H336" s="70"/>
      <c r="I336" s="76" t="s">
        <v>187</v>
      </c>
      <c r="J336" s="60" t="s">
        <v>102</v>
      </c>
      <c r="K336" s="150" t="s">
        <v>13</v>
      </c>
      <c r="L336" s="49">
        <v>200</v>
      </c>
      <c r="M336" s="60" t="s">
        <v>26</v>
      </c>
      <c r="N336" s="67">
        <v>10</v>
      </c>
      <c r="O336" s="67" t="s">
        <v>473</v>
      </c>
      <c r="P336" s="21">
        <v>9789965261060</v>
      </c>
      <c r="Q336" s="67">
        <v>30</v>
      </c>
      <c r="R336" s="50" t="s">
        <v>50</v>
      </c>
      <c r="S336" s="64" t="s">
        <v>143</v>
      </c>
      <c r="T336" s="51" t="s">
        <v>51</v>
      </c>
      <c r="U336" s="52">
        <v>4901990000</v>
      </c>
      <c r="V336" s="68" t="s">
        <v>608</v>
      </c>
      <c r="W336" s="81">
        <v>47516</v>
      </c>
      <c r="Z336" s="105">
        <f t="shared" si="16"/>
        <v>0</v>
      </c>
      <c r="AA336" s="106">
        <f t="shared" si="17"/>
        <v>0</v>
      </c>
    </row>
    <row r="337" spans="2:27" x14ac:dyDescent="0.3">
      <c r="B337" s="80" t="s">
        <v>514</v>
      </c>
      <c r="C337" s="148" t="s">
        <v>524</v>
      </c>
      <c r="D337" s="49" t="s">
        <v>30</v>
      </c>
      <c r="E337" s="46">
        <v>90</v>
      </c>
      <c r="F337" s="122"/>
      <c r="G337" s="67" t="s">
        <v>97</v>
      </c>
      <c r="H337" s="70"/>
      <c r="I337" s="76" t="s">
        <v>187</v>
      </c>
      <c r="J337" s="60" t="s">
        <v>102</v>
      </c>
      <c r="K337" s="150" t="s">
        <v>13</v>
      </c>
      <c r="L337" s="49">
        <v>200</v>
      </c>
      <c r="M337" s="60" t="s">
        <v>26</v>
      </c>
      <c r="N337" s="67">
        <v>10</v>
      </c>
      <c r="O337" s="67" t="s">
        <v>473</v>
      </c>
      <c r="P337" s="21">
        <v>9789965260896</v>
      </c>
      <c r="Q337" s="67">
        <v>30</v>
      </c>
      <c r="R337" s="50" t="s">
        <v>50</v>
      </c>
      <c r="S337" s="64" t="s">
        <v>143</v>
      </c>
      <c r="T337" s="51" t="s">
        <v>51</v>
      </c>
      <c r="U337" s="52">
        <v>4901990000</v>
      </c>
      <c r="V337" s="68" t="s">
        <v>608</v>
      </c>
      <c r="W337" s="81">
        <v>47516</v>
      </c>
      <c r="Z337" s="105">
        <f t="shared" si="16"/>
        <v>0</v>
      </c>
      <c r="AA337" s="106">
        <f t="shared" si="17"/>
        <v>0</v>
      </c>
    </row>
    <row r="338" spans="2:27" x14ac:dyDescent="0.3">
      <c r="B338" s="80" t="s">
        <v>514</v>
      </c>
      <c r="C338" s="148" t="s">
        <v>525</v>
      </c>
      <c r="D338" s="49" t="s">
        <v>30</v>
      </c>
      <c r="E338" s="46">
        <v>90</v>
      </c>
      <c r="F338" s="122"/>
      <c r="G338" s="67" t="s">
        <v>97</v>
      </c>
      <c r="H338" s="70"/>
      <c r="I338" s="76" t="s">
        <v>187</v>
      </c>
      <c r="J338" s="60" t="s">
        <v>102</v>
      </c>
      <c r="K338" s="150" t="s">
        <v>13</v>
      </c>
      <c r="L338" s="49">
        <v>200</v>
      </c>
      <c r="M338" s="60" t="s">
        <v>26</v>
      </c>
      <c r="N338" s="67">
        <v>10</v>
      </c>
      <c r="O338" s="67" t="s">
        <v>473</v>
      </c>
      <c r="P338" s="21">
        <v>9789965261176</v>
      </c>
      <c r="Q338" s="67">
        <v>30</v>
      </c>
      <c r="R338" s="50" t="s">
        <v>50</v>
      </c>
      <c r="S338" s="64" t="s">
        <v>143</v>
      </c>
      <c r="T338" s="51" t="s">
        <v>51</v>
      </c>
      <c r="U338" s="52">
        <v>4901990000</v>
      </c>
      <c r="V338" s="68" t="s">
        <v>608</v>
      </c>
      <c r="W338" s="81">
        <v>47516</v>
      </c>
      <c r="Z338" s="105">
        <f t="shared" si="16"/>
        <v>0</v>
      </c>
      <c r="AA338" s="106">
        <f t="shared" si="17"/>
        <v>0</v>
      </c>
    </row>
    <row r="339" spans="2:27" x14ac:dyDescent="0.3">
      <c r="B339" s="80" t="s">
        <v>526</v>
      </c>
      <c r="C339" s="148" t="s">
        <v>527</v>
      </c>
      <c r="D339" s="149" t="s">
        <v>32</v>
      </c>
      <c r="E339" s="46">
        <v>90</v>
      </c>
      <c r="F339" s="122"/>
      <c r="G339" s="67" t="s">
        <v>97</v>
      </c>
      <c r="H339" s="70"/>
      <c r="I339" s="76" t="s">
        <v>187</v>
      </c>
      <c r="J339" s="60" t="s">
        <v>102</v>
      </c>
      <c r="K339" s="150" t="s">
        <v>13</v>
      </c>
      <c r="L339" s="49">
        <v>200</v>
      </c>
      <c r="M339" s="60" t="s">
        <v>26</v>
      </c>
      <c r="N339" s="67">
        <v>10</v>
      </c>
      <c r="O339" s="67" t="s">
        <v>473</v>
      </c>
      <c r="P339" s="21">
        <v>9789965260988</v>
      </c>
      <c r="Q339" s="67">
        <v>30</v>
      </c>
      <c r="R339" s="50" t="s">
        <v>50</v>
      </c>
      <c r="S339" s="64" t="s">
        <v>143</v>
      </c>
      <c r="T339" s="51" t="s">
        <v>51</v>
      </c>
      <c r="U339" s="52">
        <v>4901990000</v>
      </c>
      <c r="V339" s="68" t="s">
        <v>608</v>
      </c>
      <c r="W339" s="81">
        <v>47516</v>
      </c>
      <c r="Z339" s="105">
        <f t="shared" si="16"/>
        <v>0</v>
      </c>
      <c r="AA339" s="106">
        <f t="shared" si="17"/>
        <v>0</v>
      </c>
    </row>
    <row r="340" spans="2:27" x14ac:dyDescent="0.3">
      <c r="B340" s="80" t="s">
        <v>526</v>
      </c>
      <c r="C340" s="148" t="s">
        <v>528</v>
      </c>
      <c r="D340" s="149" t="s">
        <v>32</v>
      </c>
      <c r="E340" s="46">
        <v>90</v>
      </c>
      <c r="F340" s="122"/>
      <c r="G340" s="67" t="s">
        <v>97</v>
      </c>
      <c r="H340" s="70"/>
      <c r="I340" s="76" t="s">
        <v>187</v>
      </c>
      <c r="J340" s="60" t="s">
        <v>102</v>
      </c>
      <c r="K340" s="150" t="s">
        <v>13</v>
      </c>
      <c r="L340" s="49">
        <v>200</v>
      </c>
      <c r="M340" s="60" t="s">
        <v>26</v>
      </c>
      <c r="N340" s="67">
        <v>10</v>
      </c>
      <c r="O340" s="67" t="s">
        <v>473</v>
      </c>
      <c r="P340" s="21">
        <v>9789965261190</v>
      </c>
      <c r="Q340" s="67">
        <v>30</v>
      </c>
      <c r="R340" s="50" t="s">
        <v>50</v>
      </c>
      <c r="S340" s="64" t="s">
        <v>143</v>
      </c>
      <c r="T340" s="51" t="s">
        <v>51</v>
      </c>
      <c r="U340" s="52">
        <v>4901990000</v>
      </c>
      <c r="V340" s="68" t="s">
        <v>608</v>
      </c>
      <c r="W340" s="81">
        <v>47516</v>
      </c>
      <c r="Z340" s="105">
        <f t="shared" si="16"/>
        <v>0</v>
      </c>
      <c r="AA340" s="106">
        <f t="shared" si="17"/>
        <v>0</v>
      </c>
    </row>
    <row r="341" spans="2:27" x14ac:dyDescent="0.3">
      <c r="B341" s="80" t="s">
        <v>526</v>
      </c>
      <c r="C341" s="148" t="s">
        <v>529</v>
      </c>
      <c r="D341" s="149" t="s">
        <v>32</v>
      </c>
      <c r="E341" s="46">
        <v>90</v>
      </c>
      <c r="F341" s="122"/>
      <c r="G341" s="67" t="s">
        <v>97</v>
      </c>
      <c r="H341" s="70"/>
      <c r="I341" s="76" t="s">
        <v>187</v>
      </c>
      <c r="J341" s="60" t="s">
        <v>102</v>
      </c>
      <c r="K341" s="150" t="s">
        <v>13</v>
      </c>
      <c r="L341" s="49">
        <v>200</v>
      </c>
      <c r="M341" s="60" t="s">
        <v>26</v>
      </c>
      <c r="N341" s="67">
        <v>10</v>
      </c>
      <c r="O341" s="67" t="s">
        <v>473</v>
      </c>
      <c r="P341" s="21">
        <v>9789965261107</v>
      </c>
      <c r="Q341" s="67">
        <v>30</v>
      </c>
      <c r="R341" s="50" t="s">
        <v>50</v>
      </c>
      <c r="S341" s="64" t="s">
        <v>143</v>
      </c>
      <c r="T341" s="51" t="s">
        <v>51</v>
      </c>
      <c r="U341" s="52">
        <v>4901990000</v>
      </c>
      <c r="V341" s="68" t="s">
        <v>608</v>
      </c>
      <c r="W341" s="81">
        <v>47516</v>
      </c>
      <c r="Z341" s="105">
        <f t="shared" si="16"/>
        <v>0</v>
      </c>
      <c r="AA341" s="106">
        <f t="shared" si="17"/>
        <v>0</v>
      </c>
    </row>
    <row r="342" spans="2:27" x14ac:dyDescent="0.3">
      <c r="B342" s="80" t="s">
        <v>526</v>
      </c>
      <c r="C342" s="148" t="s">
        <v>530</v>
      </c>
      <c r="D342" s="149" t="s">
        <v>32</v>
      </c>
      <c r="E342" s="46">
        <v>90</v>
      </c>
      <c r="F342" s="122"/>
      <c r="G342" s="67" t="s">
        <v>97</v>
      </c>
      <c r="H342" s="70"/>
      <c r="I342" s="76" t="s">
        <v>187</v>
      </c>
      <c r="J342" s="60" t="s">
        <v>102</v>
      </c>
      <c r="K342" s="150" t="s">
        <v>13</v>
      </c>
      <c r="L342" s="49">
        <v>200</v>
      </c>
      <c r="M342" s="60" t="s">
        <v>26</v>
      </c>
      <c r="N342" s="67">
        <v>10</v>
      </c>
      <c r="O342" s="67" t="s">
        <v>473</v>
      </c>
      <c r="P342" s="21">
        <v>9789965260995</v>
      </c>
      <c r="Q342" s="67">
        <v>30</v>
      </c>
      <c r="R342" s="50" t="s">
        <v>50</v>
      </c>
      <c r="S342" s="64" t="s">
        <v>143</v>
      </c>
      <c r="T342" s="51" t="s">
        <v>51</v>
      </c>
      <c r="U342" s="52">
        <v>4901990000</v>
      </c>
      <c r="V342" s="68" t="s">
        <v>608</v>
      </c>
      <c r="W342" s="81">
        <v>47516</v>
      </c>
      <c r="Z342" s="105">
        <f t="shared" si="16"/>
        <v>0</v>
      </c>
      <c r="AA342" s="106">
        <f t="shared" si="17"/>
        <v>0</v>
      </c>
    </row>
    <row r="343" spans="2:27" x14ac:dyDescent="0.3">
      <c r="B343" s="80" t="s">
        <v>526</v>
      </c>
      <c r="C343" s="148" t="s">
        <v>531</v>
      </c>
      <c r="D343" s="149" t="s">
        <v>32</v>
      </c>
      <c r="E343" s="46">
        <v>90</v>
      </c>
      <c r="F343" s="122"/>
      <c r="G343" s="67" t="s">
        <v>97</v>
      </c>
      <c r="H343" s="70"/>
      <c r="I343" s="76" t="s">
        <v>187</v>
      </c>
      <c r="J343" s="60" t="s">
        <v>102</v>
      </c>
      <c r="K343" s="150" t="s">
        <v>13</v>
      </c>
      <c r="L343" s="49">
        <v>200</v>
      </c>
      <c r="M343" s="60" t="s">
        <v>26</v>
      </c>
      <c r="N343" s="67">
        <v>10</v>
      </c>
      <c r="O343" s="67" t="s">
        <v>473</v>
      </c>
      <c r="P343" s="21">
        <v>9789965261152</v>
      </c>
      <c r="Q343" s="67">
        <v>30</v>
      </c>
      <c r="R343" s="50" t="s">
        <v>50</v>
      </c>
      <c r="S343" s="64" t="s">
        <v>143</v>
      </c>
      <c r="T343" s="51" t="s">
        <v>51</v>
      </c>
      <c r="U343" s="52">
        <v>4901990000</v>
      </c>
      <c r="V343" s="68" t="s">
        <v>608</v>
      </c>
      <c r="W343" s="81">
        <v>47516</v>
      </c>
      <c r="Z343" s="105">
        <f t="shared" si="16"/>
        <v>0</v>
      </c>
      <c r="AA343" s="106">
        <f t="shared" si="17"/>
        <v>0</v>
      </c>
    </row>
    <row r="344" spans="2:27" x14ac:dyDescent="0.3">
      <c r="B344" s="80" t="s">
        <v>526</v>
      </c>
      <c r="C344" s="53" t="s">
        <v>532</v>
      </c>
      <c r="D344" s="149" t="s">
        <v>32</v>
      </c>
      <c r="E344" s="46">
        <v>90</v>
      </c>
      <c r="F344" s="122"/>
      <c r="G344" s="67" t="s">
        <v>97</v>
      </c>
      <c r="H344" s="70"/>
      <c r="I344" s="76" t="s">
        <v>187</v>
      </c>
      <c r="J344" s="60" t="s">
        <v>102</v>
      </c>
      <c r="K344" s="150" t="s">
        <v>13</v>
      </c>
      <c r="L344" s="49">
        <v>200</v>
      </c>
      <c r="M344" s="60" t="s">
        <v>26</v>
      </c>
      <c r="N344" s="67">
        <v>10</v>
      </c>
      <c r="O344" s="67" t="s">
        <v>473</v>
      </c>
      <c r="P344" s="21">
        <v>9789965261138</v>
      </c>
      <c r="Q344" s="67">
        <v>30</v>
      </c>
      <c r="R344" s="50" t="s">
        <v>50</v>
      </c>
      <c r="S344" s="64" t="s">
        <v>143</v>
      </c>
      <c r="T344" s="51" t="s">
        <v>51</v>
      </c>
      <c r="U344" s="52">
        <v>4901990000</v>
      </c>
      <c r="V344" s="68" t="s">
        <v>608</v>
      </c>
      <c r="W344" s="81">
        <v>47516</v>
      </c>
      <c r="Z344" s="105">
        <f t="shared" si="16"/>
        <v>0</v>
      </c>
      <c r="AA344" s="106">
        <f t="shared" si="17"/>
        <v>0</v>
      </c>
    </row>
    <row r="345" spans="2:27" x14ac:dyDescent="0.3">
      <c r="B345" s="80" t="s">
        <v>526</v>
      </c>
      <c r="C345" s="148" t="s">
        <v>533</v>
      </c>
      <c r="D345" s="149" t="s">
        <v>32</v>
      </c>
      <c r="E345" s="46">
        <v>90</v>
      </c>
      <c r="F345" s="122"/>
      <c r="G345" s="67" t="s">
        <v>97</v>
      </c>
      <c r="H345" s="70"/>
      <c r="I345" s="76" t="s">
        <v>187</v>
      </c>
      <c r="J345" s="60" t="s">
        <v>102</v>
      </c>
      <c r="K345" s="150" t="s">
        <v>13</v>
      </c>
      <c r="L345" s="49">
        <v>200</v>
      </c>
      <c r="M345" s="60" t="s">
        <v>26</v>
      </c>
      <c r="N345" s="67">
        <v>10</v>
      </c>
      <c r="O345" s="67" t="s">
        <v>473</v>
      </c>
      <c r="P345" s="21">
        <v>9789965261053</v>
      </c>
      <c r="Q345" s="67">
        <v>30</v>
      </c>
      <c r="R345" s="50" t="s">
        <v>50</v>
      </c>
      <c r="S345" s="64" t="s">
        <v>143</v>
      </c>
      <c r="T345" s="51" t="s">
        <v>51</v>
      </c>
      <c r="U345" s="52">
        <v>4901990000</v>
      </c>
      <c r="V345" s="68" t="s">
        <v>608</v>
      </c>
      <c r="W345" s="81">
        <v>47516</v>
      </c>
      <c r="Z345" s="105">
        <f t="shared" si="16"/>
        <v>0</v>
      </c>
      <c r="AA345" s="106">
        <f t="shared" si="17"/>
        <v>0</v>
      </c>
    </row>
    <row r="346" spans="2:27" x14ac:dyDescent="0.3">
      <c r="B346" s="80" t="s">
        <v>526</v>
      </c>
      <c r="C346" s="148" t="s">
        <v>534</v>
      </c>
      <c r="D346" s="149" t="s">
        <v>32</v>
      </c>
      <c r="E346" s="46">
        <v>90</v>
      </c>
      <c r="F346" s="122"/>
      <c r="G346" s="67" t="s">
        <v>97</v>
      </c>
      <c r="H346" s="70"/>
      <c r="I346" s="76" t="s">
        <v>187</v>
      </c>
      <c r="J346" s="60" t="s">
        <v>102</v>
      </c>
      <c r="K346" s="150" t="s">
        <v>13</v>
      </c>
      <c r="L346" s="49">
        <v>200</v>
      </c>
      <c r="M346" s="60" t="s">
        <v>26</v>
      </c>
      <c r="N346" s="67">
        <v>10</v>
      </c>
      <c r="O346" s="67" t="s">
        <v>473</v>
      </c>
      <c r="P346" s="21">
        <v>9789965261077</v>
      </c>
      <c r="Q346" s="67">
        <v>30</v>
      </c>
      <c r="R346" s="50" t="s">
        <v>50</v>
      </c>
      <c r="S346" s="64" t="s">
        <v>143</v>
      </c>
      <c r="T346" s="51" t="s">
        <v>51</v>
      </c>
      <c r="U346" s="52">
        <v>4901990000</v>
      </c>
      <c r="V346" s="68" t="s">
        <v>608</v>
      </c>
      <c r="W346" s="81">
        <v>47516</v>
      </c>
      <c r="Z346" s="105">
        <f t="shared" si="16"/>
        <v>0</v>
      </c>
      <c r="AA346" s="106">
        <f t="shared" si="17"/>
        <v>0</v>
      </c>
    </row>
    <row r="347" spans="2:27" x14ac:dyDescent="0.3">
      <c r="B347" s="80" t="s">
        <v>526</v>
      </c>
      <c r="C347" s="53" t="s">
        <v>535</v>
      </c>
      <c r="D347" s="149" t="s">
        <v>32</v>
      </c>
      <c r="E347" s="46">
        <v>90</v>
      </c>
      <c r="F347" s="122"/>
      <c r="G347" s="67" t="s">
        <v>97</v>
      </c>
      <c r="H347" s="70"/>
      <c r="I347" s="76" t="s">
        <v>187</v>
      </c>
      <c r="J347" s="60" t="s">
        <v>102</v>
      </c>
      <c r="K347" s="150" t="s">
        <v>13</v>
      </c>
      <c r="L347" s="49">
        <v>200</v>
      </c>
      <c r="M347" s="60" t="s">
        <v>26</v>
      </c>
      <c r="N347" s="67">
        <v>10</v>
      </c>
      <c r="O347" s="67" t="s">
        <v>473</v>
      </c>
      <c r="P347" s="21">
        <v>9789965261091</v>
      </c>
      <c r="Q347" s="67">
        <v>30</v>
      </c>
      <c r="R347" s="50" t="s">
        <v>50</v>
      </c>
      <c r="S347" s="64" t="s">
        <v>143</v>
      </c>
      <c r="T347" s="51" t="s">
        <v>51</v>
      </c>
      <c r="U347" s="52">
        <v>4901990000</v>
      </c>
      <c r="V347" s="68" t="s">
        <v>608</v>
      </c>
      <c r="W347" s="81">
        <v>47516</v>
      </c>
      <c r="Z347" s="105">
        <f t="shared" si="16"/>
        <v>0</v>
      </c>
      <c r="AA347" s="106">
        <f t="shared" si="17"/>
        <v>0</v>
      </c>
    </row>
    <row r="348" spans="2:27" x14ac:dyDescent="0.3">
      <c r="B348" s="127" t="s">
        <v>429</v>
      </c>
      <c r="C348" s="180" t="s">
        <v>536</v>
      </c>
      <c r="D348" s="128" t="s">
        <v>32</v>
      </c>
      <c r="E348" s="131">
        <v>1530</v>
      </c>
      <c r="F348" s="122"/>
      <c r="G348" s="129" t="s">
        <v>366</v>
      </c>
      <c r="H348" s="130"/>
      <c r="I348" s="131" t="s">
        <v>367</v>
      </c>
      <c r="J348" s="64" t="s">
        <v>105</v>
      </c>
      <c r="K348" s="132" t="s">
        <v>13</v>
      </c>
      <c r="L348" s="69">
        <v>50</v>
      </c>
      <c r="M348" s="64" t="s">
        <v>431</v>
      </c>
      <c r="N348" s="69">
        <v>12</v>
      </c>
      <c r="O348" s="69" t="s">
        <v>432</v>
      </c>
      <c r="P348" s="133">
        <v>9785222376492</v>
      </c>
      <c r="Q348" s="131">
        <v>120</v>
      </c>
      <c r="R348" s="134" t="s">
        <v>369</v>
      </c>
      <c r="S348" s="134" t="s">
        <v>370</v>
      </c>
      <c r="T348" s="135">
        <v>2022</v>
      </c>
      <c r="U348" s="52">
        <v>4901990000</v>
      </c>
      <c r="V348" s="136" t="s">
        <v>371</v>
      </c>
      <c r="W348" s="137">
        <v>46563</v>
      </c>
      <c r="Z348" s="105">
        <f t="shared" si="16"/>
        <v>0</v>
      </c>
      <c r="AA348" s="106">
        <f t="shared" si="17"/>
        <v>0</v>
      </c>
    </row>
    <row r="349" spans="2:27" x14ac:dyDescent="0.3">
      <c r="B349" s="127" t="s">
        <v>537</v>
      </c>
      <c r="C349" s="180" t="s">
        <v>538</v>
      </c>
      <c r="D349" s="128" t="s">
        <v>32</v>
      </c>
      <c r="E349" s="131">
        <v>2600</v>
      </c>
      <c r="F349" s="122"/>
      <c r="G349" s="129" t="s">
        <v>366</v>
      </c>
      <c r="H349" s="130"/>
      <c r="I349" s="131" t="s">
        <v>367</v>
      </c>
      <c r="J349" s="64" t="s">
        <v>110</v>
      </c>
      <c r="K349" s="132" t="s">
        <v>13</v>
      </c>
      <c r="L349" s="69">
        <v>50</v>
      </c>
      <c r="M349" s="64" t="s">
        <v>26</v>
      </c>
      <c r="N349" s="69">
        <v>128</v>
      </c>
      <c r="O349" s="69" t="s">
        <v>368</v>
      </c>
      <c r="P349" s="133">
        <v>9785222333945</v>
      </c>
      <c r="Q349" s="131">
        <v>364</v>
      </c>
      <c r="R349" s="134" t="s">
        <v>369</v>
      </c>
      <c r="S349" s="134" t="s">
        <v>539</v>
      </c>
      <c r="T349" s="135">
        <v>2020</v>
      </c>
      <c r="U349" s="134" t="s">
        <v>372</v>
      </c>
      <c r="V349" s="134" t="s">
        <v>540</v>
      </c>
      <c r="W349" s="138">
        <v>45648</v>
      </c>
      <c r="Z349" s="105">
        <f t="shared" si="16"/>
        <v>0</v>
      </c>
      <c r="AA349" s="106">
        <f t="shared" si="17"/>
        <v>0</v>
      </c>
    </row>
    <row r="350" spans="2:27" x14ac:dyDescent="0.3">
      <c r="B350" s="127" t="s">
        <v>537</v>
      </c>
      <c r="C350" s="180" t="s">
        <v>541</v>
      </c>
      <c r="D350" s="128" t="s">
        <v>32</v>
      </c>
      <c r="E350" s="131">
        <v>2600</v>
      </c>
      <c r="F350" s="122"/>
      <c r="G350" s="129" t="s">
        <v>466</v>
      </c>
      <c r="H350" s="130"/>
      <c r="I350" s="131" t="s">
        <v>367</v>
      </c>
      <c r="J350" s="64" t="s">
        <v>110</v>
      </c>
      <c r="K350" s="132" t="s">
        <v>13</v>
      </c>
      <c r="L350" s="69">
        <v>50</v>
      </c>
      <c r="M350" s="64" t="s">
        <v>26</v>
      </c>
      <c r="N350" s="69">
        <v>128</v>
      </c>
      <c r="O350" s="69" t="s">
        <v>368</v>
      </c>
      <c r="P350" s="133">
        <v>9785222372319</v>
      </c>
      <c r="Q350" s="131">
        <v>364</v>
      </c>
      <c r="R350" s="134" t="s">
        <v>369</v>
      </c>
      <c r="S350" s="134" t="s">
        <v>370</v>
      </c>
      <c r="T350" s="135">
        <v>2022</v>
      </c>
      <c r="U350" s="134" t="s">
        <v>372</v>
      </c>
      <c r="V350" s="134" t="s">
        <v>542</v>
      </c>
      <c r="W350" s="138">
        <v>46468</v>
      </c>
      <c r="Z350" s="105">
        <f t="shared" si="16"/>
        <v>0</v>
      </c>
      <c r="AA350" s="106">
        <f t="shared" si="17"/>
        <v>0</v>
      </c>
    </row>
    <row r="351" spans="2:27" x14ac:dyDescent="0.3">
      <c r="B351" s="127" t="s">
        <v>537</v>
      </c>
      <c r="C351" s="180" t="s">
        <v>543</v>
      </c>
      <c r="D351" s="128" t="s">
        <v>32</v>
      </c>
      <c r="E351" s="131">
        <v>2600</v>
      </c>
      <c r="F351" s="122"/>
      <c r="G351" s="129" t="s">
        <v>544</v>
      </c>
      <c r="H351" s="130"/>
      <c r="I351" s="131" t="s">
        <v>367</v>
      </c>
      <c r="J351" s="64" t="s">
        <v>110</v>
      </c>
      <c r="K351" s="132" t="s">
        <v>13</v>
      </c>
      <c r="L351" s="69">
        <v>50</v>
      </c>
      <c r="M351" s="64" t="s">
        <v>26</v>
      </c>
      <c r="N351" s="69">
        <v>128</v>
      </c>
      <c r="O351" s="69" t="s">
        <v>368</v>
      </c>
      <c r="P351" s="133">
        <v>9785222377345</v>
      </c>
      <c r="Q351" s="131">
        <v>364</v>
      </c>
      <c r="R351" s="134" t="s">
        <v>369</v>
      </c>
      <c r="S351" s="134" t="s">
        <v>370</v>
      </c>
      <c r="T351" s="135">
        <v>2022</v>
      </c>
      <c r="U351" s="134" t="s">
        <v>372</v>
      </c>
      <c r="V351" s="134" t="s">
        <v>542</v>
      </c>
      <c r="W351" s="138">
        <v>46468</v>
      </c>
      <c r="Z351" s="105">
        <f t="shared" si="16"/>
        <v>0</v>
      </c>
      <c r="AA351" s="106">
        <f t="shared" si="17"/>
        <v>0</v>
      </c>
    </row>
    <row r="352" spans="2:27" x14ac:dyDescent="0.3">
      <c r="B352" s="127" t="s">
        <v>537</v>
      </c>
      <c r="C352" s="180" t="s">
        <v>545</v>
      </c>
      <c r="D352" s="128" t="s">
        <v>32</v>
      </c>
      <c r="E352" s="131">
        <v>2600</v>
      </c>
      <c r="F352" s="122"/>
      <c r="G352" s="129" t="s">
        <v>546</v>
      </c>
      <c r="H352" s="130"/>
      <c r="I352" s="131" t="s">
        <v>367</v>
      </c>
      <c r="J352" s="64" t="s">
        <v>110</v>
      </c>
      <c r="K352" s="132" t="s">
        <v>13</v>
      </c>
      <c r="L352" s="69">
        <v>50</v>
      </c>
      <c r="M352" s="64" t="s">
        <v>26</v>
      </c>
      <c r="N352" s="69">
        <v>128</v>
      </c>
      <c r="O352" s="69" t="s">
        <v>368</v>
      </c>
      <c r="P352" s="133">
        <v>9785222377321</v>
      </c>
      <c r="Q352" s="131">
        <v>364</v>
      </c>
      <c r="R352" s="134" t="s">
        <v>369</v>
      </c>
      <c r="S352" s="134" t="s">
        <v>370</v>
      </c>
      <c r="T352" s="135">
        <v>2022</v>
      </c>
      <c r="U352" s="134" t="s">
        <v>372</v>
      </c>
      <c r="V352" s="134" t="s">
        <v>542</v>
      </c>
      <c r="W352" s="138">
        <v>46468</v>
      </c>
      <c r="Z352" s="105">
        <f t="shared" si="16"/>
        <v>0</v>
      </c>
      <c r="AA352" s="106">
        <f t="shared" si="17"/>
        <v>0</v>
      </c>
    </row>
    <row r="353" spans="2:27" x14ac:dyDescent="0.3">
      <c r="B353" s="127" t="s">
        <v>537</v>
      </c>
      <c r="C353" s="180" t="s">
        <v>547</v>
      </c>
      <c r="D353" s="128" t="s">
        <v>32</v>
      </c>
      <c r="E353" s="131">
        <v>2600</v>
      </c>
      <c r="F353" s="122"/>
      <c r="G353" s="129" t="s">
        <v>376</v>
      </c>
      <c r="H353" s="130"/>
      <c r="I353" s="131" t="s">
        <v>367</v>
      </c>
      <c r="J353" s="64" t="s">
        <v>110</v>
      </c>
      <c r="K353" s="132" t="s">
        <v>13</v>
      </c>
      <c r="L353" s="69">
        <v>50</v>
      </c>
      <c r="M353" s="64" t="s">
        <v>26</v>
      </c>
      <c r="N353" s="69">
        <v>128</v>
      </c>
      <c r="O353" s="69" t="s">
        <v>368</v>
      </c>
      <c r="P353" s="151">
        <v>9785222377352</v>
      </c>
      <c r="Q353" s="131">
        <v>364</v>
      </c>
      <c r="R353" s="134" t="s">
        <v>369</v>
      </c>
      <c r="S353" s="134" t="s">
        <v>370</v>
      </c>
      <c r="T353" s="135">
        <v>2022</v>
      </c>
      <c r="U353" s="134" t="s">
        <v>372</v>
      </c>
      <c r="V353" s="134" t="s">
        <v>542</v>
      </c>
      <c r="W353" s="138">
        <v>46468</v>
      </c>
      <c r="Z353" s="105">
        <f t="shared" si="16"/>
        <v>0</v>
      </c>
      <c r="AA353" s="106">
        <f t="shared" si="17"/>
        <v>0</v>
      </c>
    </row>
    <row r="354" spans="2:27" ht="16.2" thickBot="1" x14ac:dyDescent="0.35">
      <c r="B354" s="152" t="s">
        <v>548</v>
      </c>
      <c r="C354" s="153" t="s">
        <v>549</v>
      </c>
      <c r="D354" s="154" t="s">
        <v>32</v>
      </c>
      <c r="E354" s="155">
        <v>925</v>
      </c>
      <c r="F354" s="122"/>
      <c r="G354" s="156" t="s">
        <v>98</v>
      </c>
      <c r="H354" s="157"/>
      <c r="I354" s="158" t="s">
        <v>187</v>
      </c>
      <c r="J354" s="159" t="s">
        <v>102</v>
      </c>
      <c r="K354" s="160" t="s">
        <v>13</v>
      </c>
      <c r="L354" s="156">
        <v>24</v>
      </c>
      <c r="M354" s="161" t="s">
        <v>33</v>
      </c>
      <c r="N354" s="162">
        <v>216</v>
      </c>
      <c r="O354" s="162" t="s">
        <v>550</v>
      </c>
      <c r="P354" s="163">
        <v>9789965884078</v>
      </c>
      <c r="Q354" s="156">
        <v>635</v>
      </c>
      <c r="R354" s="164" t="s">
        <v>28</v>
      </c>
      <c r="S354" s="164" t="s">
        <v>144</v>
      </c>
      <c r="T354" s="165">
        <v>2014</v>
      </c>
      <c r="U354" s="166">
        <v>4901910000</v>
      </c>
      <c r="V354" s="68" t="s">
        <v>608</v>
      </c>
      <c r="W354" s="81">
        <v>47516</v>
      </c>
      <c r="Z354" s="105">
        <f t="shared" si="16"/>
        <v>0</v>
      </c>
      <c r="AA354" s="106">
        <f t="shared" si="17"/>
        <v>0</v>
      </c>
    </row>
    <row r="355" spans="2:27" x14ac:dyDescent="0.3">
      <c r="B355" s="167"/>
      <c r="C355" s="182"/>
      <c r="D355" s="167"/>
      <c r="E355" s="167"/>
      <c r="F355"/>
      <c r="G355" s="168"/>
      <c r="H355" s="169"/>
      <c r="I355" s="169"/>
      <c r="J355"/>
      <c r="K355" s="170"/>
      <c r="L355" s="168"/>
      <c r="M355"/>
      <c r="N355"/>
      <c r="O355"/>
      <c r="P355" s="168"/>
      <c r="Q355"/>
      <c r="R355"/>
      <c r="S355"/>
      <c r="T355"/>
      <c r="U355"/>
      <c r="V355"/>
      <c r="W355"/>
    </row>
    <row r="356" spans="2:27" ht="23.4" x14ac:dyDescent="0.45">
      <c r="B356" s="196" t="s">
        <v>551</v>
      </c>
      <c r="C356" s="197"/>
      <c r="D356" s="197"/>
      <c r="E356" s="197"/>
      <c r="F356" s="198"/>
      <c r="G356" s="168"/>
      <c r="H356" s="169"/>
      <c r="I356" s="169"/>
      <c r="J356"/>
      <c r="K356" s="170"/>
      <c r="L356" s="168"/>
      <c r="M356"/>
      <c r="N356"/>
      <c r="O356"/>
      <c r="P356" s="168"/>
      <c r="Q356"/>
      <c r="R356"/>
      <c r="S356"/>
      <c r="T356"/>
      <c r="U356"/>
      <c r="V356"/>
      <c r="W356"/>
    </row>
    <row r="357" spans="2:27" ht="21" customHeight="1" x14ac:dyDescent="0.35">
      <c r="B357" s="171">
        <v>0</v>
      </c>
      <c r="C357" s="199" t="s">
        <v>552</v>
      </c>
      <c r="D357" s="200"/>
      <c r="E357" s="200"/>
      <c r="F357" s="201"/>
      <c r="G357" s="168"/>
      <c r="H357" s="169"/>
      <c r="I357" s="169"/>
      <c r="J357"/>
      <c r="K357" s="170"/>
      <c r="L357" s="168"/>
      <c r="M357"/>
      <c r="N357"/>
      <c r="O357"/>
      <c r="P357" s="168"/>
      <c r="Q357"/>
      <c r="R357"/>
      <c r="S357"/>
      <c r="T357"/>
      <c r="U357"/>
      <c r="V357"/>
      <c r="W357"/>
    </row>
    <row r="358" spans="2:27" ht="21" customHeight="1" x14ac:dyDescent="0.35">
      <c r="B358" s="171">
        <v>6</v>
      </c>
      <c r="C358" s="199" t="s">
        <v>553</v>
      </c>
      <c r="D358" s="200"/>
      <c r="E358" s="200"/>
      <c r="F358" s="201"/>
      <c r="G358" s="168"/>
      <c r="H358" s="169"/>
      <c r="I358" s="169"/>
      <c r="J358"/>
      <c r="K358" s="170"/>
      <c r="L358" s="168"/>
      <c r="M358"/>
      <c r="N358"/>
      <c r="O358"/>
      <c r="P358" s="168"/>
      <c r="Q358"/>
      <c r="R358"/>
      <c r="S358"/>
      <c r="T358"/>
      <c r="U358"/>
      <c r="V358"/>
      <c r="W358"/>
    </row>
    <row r="359" spans="2:27" ht="21" customHeight="1" x14ac:dyDescent="0.35">
      <c r="B359" s="171">
        <v>12</v>
      </c>
      <c r="C359" s="199" t="s">
        <v>554</v>
      </c>
      <c r="D359" s="200"/>
      <c r="E359" s="200"/>
      <c r="F359" s="201"/>
      <c r="G359" s="168"/>
      <c r="H359" s="169"/>
      <c r="I359" s="169"/>
      <c r="J359"/>
      <c r="K359" s="170"/>
      <c r="L359" s="168"/>
      <c r="M359"/>
      <c r="N359"/>
      <c r="O359"/>
      <c r="P359" s="168"/>
      <c r="Q359"/>
      <c r="R359"/>
      <c r="S359"/>
      <c r="T359"/>
      <c r="U359"/>
      <c r="V359"/>
      <c r="W359"/>
    </row>
    <row r="360" spans="2:27" ht="21" customHeight="1" x14ac:dyDescent="0.35">
      <c r="B360" s="171">
        <v>18</v>
      </c>
      <c r="C360" s="199" t="s">
        <v>555</v>
      </c>
      <c r="D360" s="200"/>
      <c r="E360" s="200"/>
      <c r="F360" s="201"/>
      <c r="G360" s="168"/>
      <c r="H360" s="169"/>
      <c r="I360" s="169"/>
      <c r="J360"/>
      <c r="K360" s="170"/>
      <c r="L360" s="168"/>
      <c r="M360"/>
      <c r="N360"/>
      <c r="O360"/>
      <c r="P360" s="168"/>
      <c r="Q360"/>
      <c r="R360"/>
      <c r="S360"/>
      <c r="T360"/>
      <c r="U360"/>
      <c r="V360"/>
      <c r="W360"/>
    </row>
    <row r="361" spans="2:27" ht="21" customHeight="1" x14ac:dyDescent="0.35">
      <c r="B361" s="171">
        <v>21</v>
      </c>
      <c r="C361" s="199" t="s">
        <v>556</v>
      </c>
      <c r="D361" s="200"/>
      <c r="E361" s="200"/>
      <c r="F361" s="201"/>
      <c r="G361" s="168"/>
      <c r="H361" s="169"/>
      <c r="I361" s="169"/>
      <c r="J361"/>
      <c r="K361" s="170"/>
      <c r="L361" s="168"/>
      <c r="M361"/>
      <c r="N361"/>
      <c r="O361"/>
      <c r="P361" s="168"/>
      <c r="Q361"/>
      <c r="R361"/>
      <c r="S361"/>
      <c r="T361"/>
      <c r="U361"/>
      <c r="V361"/>
      <c r="W361"/>
    </row>
    <row r="362" spans="2:27" ht="21" customHeight="1" x14ac:dyDescent="0.35">
      <c r="B362" s="171">
        <v>24</v>
      </c>
      <c r="C362" s="199" t="s">
        <v>557</v>
      </c>
      <c r="D362" s="200"/>
      <c r="E362" s="200"/>
      <c r="F362" s="201"/>
      <c r="G362" s="168"/>
      <c r="H362" s="169"/>
      <c r="I362" s="169"/>
      <c r="J362"/>
      <c r="K362" s="170"/>
      <c r="L362" s="168"/>
      <c r="M362"/>
      <c r="N362"/>
      <c r="O362"/>
      <c r="P362" s="168"/>
      <c r="Q362"/>
      <c r="R362"/>
      <c r="S362"/>
      <c r="T362"/>
      <c r="U362"/>
      <c r="V362"/>
      <c r="W362"/>
    </row>
    <row r="363" spans="2:27" ht="21" customHeight="1" x14ac:dyDescent="0.35">
      <c r="B363" s="171">
        <v>26</v>
      </c>
      <c r="C363" s="199" t="s">
        <v>558</v>
      </c>
      <c r="D363" s="200"/>
      <c r="E363" s="200"/>
      <c r="F363" s="201"/>
      <c r="G363" s="168"/>
      <c r="H363" s="169"/>
      <c r="I363" s="169"/>
      <c r="J363"/>
      <c r="K363" s="170"/>
      <c r="L363" s="168"/>
      <c r="M363"/>
      <c r="N363"/>
      <c r="O363"/>
      <c r="P363" s="168"/>
      <c r="Q363"/>
      <c r="R363"/>
      <c r="S363"/>
      <c r="T363"/>
      <c r="U363"/>
      <c r="V363"/>
      <c r="W363"/>
    </row>
    <row r="364" spans="2:27" ht="25.8" x14ac:dyDescent="0.5">
      <c r="B364" s="219" t="s">
        <v>559</v>
      </c>
      <c r="C364" s="220"/>
      <c r="D364" s="220"/>
      <c r="E364" s="220"/>
      <c r="F364" s="221"/>
      <c r="G364" s="168"/>
      <c r="H364" s="169"/>
      <c r="I364" s="169"/>
      <c r="J364"/>
      <c r="K364" s="170"/>
      <c r="L364" s="168"/>
      <c r="M364"/>
      <c r="N364"/>
      <c r="O364"/>
      <c r="P364" s="168"/>
      <c r="Q364"/>
      <c r="R364"/>
      <c r="S364"/>
      <c r="T364"/>
      <c r="U364"/>
      <c r="V364"/>
      <c r="W364"/>
    </row>
  </sheetData>
  <sheetProtection sort="0" autoFilter="0" pivotTables="0"/>
  <autoFilter ref="B8:W354">
    <sortState ref="B9:W364">
      <sortCondition ref="B8:B364"/>
    </sortState>
  </autoFilter>
  <mergeCells count="20">
    <mergeCell ref="B364:F364"/>
    <mergeCell ref="C360:F360"/>
    <mergeCell ref="C361:F361"/>
    <mergeCell ref="C362:F362"/>
    <mergeCell ref="C363:F363"/>
    <mergeCell ref="B356:F356"/>
    <mergeCell ref="C357:F357"/>
    <mergeCell ref="C358:F358"/>
    <mergeCell ref="C359:F359"/>
    <mergeCell ref="C1:F1"/>
    <mergeCell ref="D5:E5"/>
    <mergeCell ref="D6:E6"/>
    <mergeCell ref="B7:C7"/>
    <mergeCell ref="D7:E7"/>
    <mergeCell ref="B5:C6"/>
    <mergeCell ref="B2:C2"/>
    <mergeCell ref="D2:E2"/>
    <mergeCell ref="D3:E3"/>
    <mergeCell ref="D4:E4"/>
    <mergeCell ref="B3:C4"/>
  </mergeCells>
  <hyperlinks>
    <hyperlink ref="B7" r:id="rId1" display="e-mail: ZAKAZ@ARUNA.KZ   "/>
    <hyperlink ref="K17" r:id="rId2"/>
    <hyperlink ref="K196:K197" r:id="rId3" display="Ссылка на сайт"/>
    <hyperlink ref="K40" r:id="rId4"/>
    <hyperlink ref="K33" r:id="rId5"/>
    <hyperlink ref="K138" r:id="rId6"/>
    <hyperlink ref="K231" r:id="rId7"/>
    <hyperlink ref="K19" r:id="rId8"/>
    <hyperlink ref="K20" r:id="rId9"/>
    <hyperlink ref="K46" r:id="rId10"/>
    <hyperlink ref="K251" r:id="rId11"/>
    <hyperlink ref="K248" r:id="rId12"/>
    <hyperlink ref="K244" r:id="rId13"/>
    <hyperlink ref="K266" r:id="rId14"/>
    <hyperlink ref="K265" r:id="rId15"/>
    <hyperlink ref="K262" r:id="rId16"/>
    <hyperlink ref="K269" r:id="rId17" display="Иллюстрации"/>
    <hyperlink ref="K281" r:id="rId18" display="Иллюстрации"/>
    <hyperlink ref="K280" r:id="rId19" display="Иллюстрации"/>
    <hyperlink ref="K279" r:id="rId20" display="Иллюстрации"/>
    <hyperlink ref="K278" r:id="rId21" display="Иллюстрации"/>
    <hyperlink ref="K277" r:id="rId22" display="Иллюстрации"/>
    <hyperlink ref="K276" r:id="rId23" display="Иллюстрации"/>
    <hyperlink ref="K200" r:id="rId24"/>
    <hyperlink ref="K216" r:id="rId25"/>
    <hyperlink ref="K268" r:id="rId26" display="Иллюстрации"/>
    <hyperlink ref="K241" r:id="rId27" display="Иллюстрации"/>
    <hyperlink ref="K240" r:id="rId28" display="Иллюстрации"/>
    <hyperlink ref="K239" r:id="rId29" display="Иллюстрации"/>
    <hyperlink ref="K237" r:id="rId30" display="Иллюстрации"/>
    <hyperlink ref="K236" r:id="rId31" display="Иллюстрации"/>
    <hyperlink ref="K235" r:id="rId32" display="Иллюстрации"/>
    <hyperlink ref="K234" r:id="rId33" display="Иллюстрации"/>
    <hyperlink ref="K192" r:id="rId34" display="Иллюстрации"/>
    <hyperlink ref="K238" r:id="rId35" display="Иллюстрации"/>
    <hyperlink ref="K72" r:id="rId36"/>
    <hyperlink ref="K63" r:id="rId37"/>
    <hyperlink ref="K70" r:id="rId38"/>
    <hyperlink ref="K109" r:id="rId39"/>
    <hyperlink ref="K112" r:id="rId40"/>
    <hyperlink ref="K86" r:id="rId41"/>
    <hyperlink ref="K76" r:id="rId42" display="Иллюстрации"/>
    <hyperlink ref="K102" r:id="rId43" display="Иллюстрации"/>
    <hyperlink ref="K114" r:id="rId44" display="Иллюстрации"/>
    <hyperlink ref="K111" r:id="rId45" display="Иллюстрации"/>
    <hyperlink ref="K220" r:id="rId46" display="Иллюстрации"/>
    <hyperlink ref="K103" r:id="rId47" display="Иллюстрации"/>
    <hyperlink ref="K101" r:id="rId48" display="Иллюстрации"/>
    <hyperlink ref="K75" r:id="rId49" display="Иллюстрации"/>
    <hyperlink ref="K118" r:id="rId50"/>
    <hyperlink ref="K119" r:id="rId51"/>
    <hyperlink ref="K73" r:id="rId52"/>
    <hyperlink ref="K74" r:id="rId53"/>
    <hyperlink ref="K80" r:id="rId54"/>
    <hyperlink ref="K81" r:id="rId55"/>
    <hyperlink ref="K82" r:id="rId56"/>
    <hyperlink ref="K83" r:id="rId57"/>
    <hyperlink ref="K85" r:id="rId58"/>
    <hyperlink ref="K84" r:id="rId59"/>
    <hyperlink ref="K87" r:id="rId60"/>
    <hyperlink ref="K22" r:id="rId61"/>
    <hyperlink ref="K26" r:id="rId62"/>
    <hyperlink ref="K208" r:id="rId63"/>
    <hyperlink ref="K71" r:id="rId64"/>
    <hyperlink ref="K228" r:id="rId65"/>
    <hyperlink ref="K230" r:id="rId66"/>
    <hyperlink ref="K130" r:id="rId67"/>
    <hyperlink ref="K191" r:id="rId68" display="Иллюстрации"/>
    <hyperlink ref="K222" r:id="rId69"/>
    <hyperlink ref="K242" r:id="rId70"/>
    <hyperlink ref="K247" r:id="rId71"/>
    <hyperlink ref="K250" r:id="rId72"/>
    <hyperlink ref="K206:K209" r:id="rId73" display="Ссылка на сайт"/>
    <hyperlink ref="K184" r:id="rId74"/>
    <hyperlink ref="K185" r:id="rId75"/>
    <hyperlink ref="K186" r:id="rId76"/>
    <hyperlink ref="K187" r:id="rId77"/>
    <hyperlink ref="K188" r:id="rId78"/>
    <hyperlink ref="K189" r:id="rId79"/>
    <hyperlink ref="K98" r:id="rId80"/>
    <hyperlink ref="K97" r:id="rId81"/>
    <hyperlink ref="K95" r:id="rId82"/>
    <hyperlink ref="K94" r:id="rId83" display="Иллюстрации"/>
    <hyperlink ref="K93" r:id="rId84"/>
    <hyperlink ref="K92" r:id="rId85"/>
    <hyperlink ref="K77" r:id="rId86"/>
    <hyperlink ref="K292" r:id="rId87"/>
    <hyperlink ref="K296:K300" r:id="rId88" display="Ссылка на сайт"/>
    <hyperlink ref="K297" r:id="rId89"/>
    <hyperlink ref="K298" r:id="rId90"/>
    <hyperlink ref="K299" r:id="rId91"/>
    <hyperlink ref="K300" r:id="rId92"/>
    <hyperlink ref="K301" r:id="rId93"/>
    <hyperlink ref="K123" r:id="rId94"/>
    <hyperlink ref="K124" r:id="rId95"/>
    <hyperlink ref="K129" r:id="rId96"/>
    <hyperlink ref="K115" r:id="rId97"/>
    <hyperlink ref="K116" r:id="rId98"/>
    <hyperlink ref="K117" r:id="rId99"/>
    <hyperlink ref="K57" r:id="rId100"/>
    <hyperlink ref="K58" r:id="rId101"/>
    <hyperlink ref="K59" r:id="rId102"/>
    <hyperlink ref="K60" r:id="rId103"/>
    <hyperlink ref="K61" r:id="rId104"/>
    <hyperlink ref="K62" r:id="rId105"/>
    <hyperlink ref="K9" r:id="rId106"/>
    <hyperlink ref="K10" r:id="rId107"/>
    <hyperlink ref="K11" r:id="rId108"/>
    <hyperlink ref="K12" r:id="rId109"/>
    <hyperlink ref="K13" r:id="rId110"/>
    <hyperlink ref="K14" r:id="rId111"/>
    <hyperlink ref="K15" r:id="rId112"/>
    <hyperlink ref="K16" r:id="rId113"/>
    <hyperlink ref="K254" r:id="rId114"/>
    <hyperlink ref="K257" r:id="rId115"/>
    <hyperlink ref="K56" r:id="rId116"/>
    <hyperlink ref="K41" r:id="rId117"/>
    <hyperlink ref="K54" r:id="rId118"/>
    <hyperlink ref="K55" r:id="rId119"/>
    <hyperlink ref="K47" r:id="rId120"/>
    <hyperlink ref="K49" r:id="rId121"/>
    <hyperlink ref="K53" r:id="rId122"/>
    <hyperlink ref="K212" r:id="rId123"/>
    <hyperlink ref="K213" r:id="rId124"/>
    <hyperlink ref="K205" r:id="rId125"/>
    <hyperlink ref="K201" r:id="rId126"/>
    <hyperlink ref="K202" r:id="rId127"/>
    <hyperlink ref="K206" r:id="rId128"/>
    <hyperlink ref="K214" r:id="rId129"/>
    <hyperlink ref="K125" r:id="rId130"/>
    <hyperlink ref="K126" r:id="rId131"/>
    <hyperlink ref="K104" r:id="rId132" display="Иллюстрации"/>
    <hyperlink ref="K78" r:id="rId133"/>
    <hyperlink ref="K79" r:id="rId134"/>
    <hyperlink ref="K228" r:id="rId135"/>
    <hyperlink ref="K229" r:id="rId136"/>
    <hyperlink ref="K227" r:id="rId137"/>
    <hyperlink ref="K113" r:id="rId138"/>
    <hyperlink ref="K122" r:id="rId139"/>
    <hyperlink ref="K296" r:id="rId140"/>
    <hyperlink ref="K18" r:id="rId141"/>
    <hyperlink ref="K107" r:id="rId142"/>
    <hyperlink ref="K203" r:id="rId143"/>
    <hyperlink ref="K204" r:id="rId144"/>
    <hyperlink ref="K207" r:id="rId145"/>
    <hyperlink ref="K209" r:id="rId146"/>
    <hyperlink ref="K210" r:id="rId147"/>
    <hyperlink ref="K211" r:id="rId148"/>
    <hyperlink ref="K264" r:id="rId149"/>
    <hyperlink ref="K225" r:id="rId150" display="Иллюстрации"/>
    <hyperlink ref="K108" r:id="rId151"/>
    <hyperlink ref="K141" r:id="rId152"/>
    <hyperlink ref="K136" r:id="rId153"/>
    <hyperlink ref="K182" r:id="rId154"/>
    <hyperlink ref="K181" r:id="rId155"/>
    <hyperlink ref="K180" r:id="rId156"/>
    <hyperlink ref="K183" r:id="rId157" display="Иллюстрации"/>
    <hyperlink ref="K177" r:id="rId158"/>
    <hyperlink ref="K174" r:id="rId159"/>
    <hyperlink ref="K140" r:id="rId160"/>
    <hyperlink ref="K137" r:id="rId161"/>
    <hyperlink ref="K173" r:id="rId162"/>
    <hyperlink ref="K176" r:id="rId163"/>
    <hyperlink ref="K178" r:id="rId164"/>
    <hyperlink ref="K232" r:id="rId165"/>
    <hyperlink ref="K233" r:id="rId166"/>
    <hyperlink ref="K272" r:id="rId167"/>
    <hyperlink ref="K273" r:id="rId168"/>
    <hyperlink ref="K274" r:id="rId169"/>
    <hyperlink ref="K271" r:id="rId170"/>
    <hyperlink ref="K291" r:id="rId171"/>
    <hyperlink ref="K285" r:id="rId172" display="Иллюстрации"/>
    <hyperlink ref="K284" r:id="rId173" display="Иллюстрации"/>
    <hyperlink ref="K283" r:id="rId174" display="Иллюстрации"/>
    <hyperlink ref="K290" r:id="rId175"/>
    <hyperlink ref="K286" r:id="rId176"/>
    <hyperlink ref="K327" r:id="rId177"/>
    <hyperlink ref="K347" r:id="rId178" display="Иллюстрации"/>
    <hyperlink ref="K346" r:id="rId179" display="Иллюстрации"/>
    <hyperlink ref="K345" r:id="rId180" display="Иллюстрации"/>
    <hyperlink ref="K344" r:id="rId181" display="Иллюстрации"/>
    <hyperlink ref="K343" r:id="rId182" display="Иллюстрации"/>
    <hyperlink ref="K342" r:id="rId183" display="Иллюстрации"/>
    <hyperlink ref="K341" r:id="rId184" display="Иллюстрации"/>
    <hyperlink ref="K340" r:id="rId185" display="Иллюстрации"/>
    <hyperlink ref="K339" r:id="rId186" display="Иллюстрации"/>
    <hyperlink ref="K338" r:id="rId187" display="Иллюстрации"/>
    <hyperlink ref="K337" r:id="rId188" display="Иллюстрации"/>
    <hyperlink ref="K336" r:id="rId189" display="Иллюстрации"/>
    <hyperlink ref="K335" r:id="rId190" display="Иллюстрации"/>
    <hyperlink ref="K334" r:id="rId191" display="Иллюстрации"/>
    <hyperlink ref="K333" r:id="rId192" display="Иллюстрации"/>
    <hyperlink ref="K332" r:id="rId193" display="Иллюстрации"/>
    <hyperlink ref="K331" r:id="rId194" display="Иллюстрации"/>
    <hyperlink ref="K330" r:id="rId195" display="Иллюстрации"/>
    <hyperlink ref="K329" r:id="rId196" display="Иллюстрации"/>
    <hyperlink ref="K326" r:id="rId197" display="Иллюстрации"/>
    <hyperlink ref="K325" r:id="rId198" display="Иллюстрации"/>
    <hyperlink ref="K324" r:id="rId199" display="Иллюстрации"/>
    <hyperlink ref="K323" r:id="rId200" display="Иллюстрации"/>
    <hyperlink ref="K322" r:id="rId201" display="Иллюстрации"/>
    <hyperlink ref="K321" r:id="rId202" display="Иллюстрации"/>
    <hyperlink ref="K320" r:id="rId203" display="Иллюстрации"/>
    <hyperlink ref="K319" r:id="rId204" display="Иллюстрации"/>
    <hyperlink ref="K318" r:id="rId205" display="Иллюстрации"/>
    <hyperlink ref="K317" r:id="rId206" display="Иллюстрации"/>
    <hyperlink ref="K316" r:id="rId207" display="Иллюстрации"/>
    <hyperlink ref="K315" r:id="rId208" display="Иллюстрации"/>
    <hyperlink ref="K314" r:id="rId209" display="Иллюстрации"/>
    <hyperlink ref="K313" r:id="rId210" display="Иллюстрации"/>
    <hyperlink ref="K312" r:id="rId211" display="Иллюстрации"/>
    <hyperlink ref="K311" r:id="rId212" display="Иллюстрации"/>
    <hyperlink ref="K310" r:id="rId213" display="Иллюстрации"/>
    <hyperlink ref="K309" r:id="rId214" display="Иллюстрации"/>
    <hyperlink ref="K308" r:id="rId215" display="Иллюстрации"/>
    <hyperlink ref="K307" r:id="rId216" display="Иллюстрации"/>
    <hyperlink ref="K306" r:id="rId217" display="Иллюстрации"/>
    <hyperlink ref="K304" r:id="rId218" display="Иллюстрации"/>
    <hyperlink ref="K303" r:id="rId219" display="Иллюстрации"/>
    <hyperlink ref="K348" r:id="rId220"/>
    <hyperlink ref="K349" r:id="rId221"/>
    <hyperlink ref="K350" r:id="rId222"/>
    <hyperlink ref="K351" r:id="rId223"/>
    <hyperlink ref="K352" r:id="rId224"/>
    <hyperlink ref="K353" r:id="rId225"/>
    <hyperlink ref="K179" r:id="rId226"/>
    <hyperlink ref="K89" r:id="rId227"/>
    <hyperlink ref="K127" r:id="rId228"/>
    <hyperlink ref="K142" r:id="rId229"/>
    <hyperlink ref="K143" r:id="rId230"/>
    <hyperlink ref="K134" r:id="rId231"/>
    <hyperlink ref="K245" r:id="rId232"/>
    <hyperlink ref="K253" r:id="rId233"/>
    <hyperlink ref="K31" r:id="rId234"/>
    <hyperlink ref="K32" r:id="rId235"/>
    <hyperlink ref="K135" r:id="rId236"/>
    <hyperlink ref="K194" r:id="rId237"/>
    <hyperlink ref="K198" r:id="rId238"/>
    <hyperlink ref="K199" r:id="rId239"/>
    <hyperlink ref="K217" r:id="rId240"/>
    <hyperlink ref="K218" r:id="rId241"/>
    <hyperlink ref="K219" r:id="rId242"/>
    <hyperlink ref="K221" r:id="rId243"/>
    <hyperlink ref="K223" r:id="rId244"/>
    <hyperlink ref="K224" r:id="rId245"/>
    <hyperlink ref="K226" r:id="rId246"/>
    <hyperlink ref="K255" r:id="rId247"/>
    <hyperlink ref="K256" r:id="rId248"/>
    <hyperlink ref="K258" r:id="rId249"/>
    <hyperlink ref="K259" r:id="rId250"/>
    <hyperlink ref="K69" r:id="rId251"/>
    <hyperlink ref="K67" r:id="rId252"/>
    <hyperlink ref="K66" r:id="rId253"/>
    <hyperlink ref="K90" r:id="rId254" display="Ссылка на сайт"/>
    <hyperlink ref="K100" r:id="rId255"/>
    <hyperlink ref="K132" r:id="rId256"/>
    <hyperlink ref="K139" r:id="rId257"/>
    <hyperlink ref="K64" r:id="rId258"/>
    <hyperlink ref="K131" r:id="rId259"/>
    <hyperlink ref="K133" r:id="rId260"/>
    <hyperlink ref="K144" r:id="rId261"/>
    <hyperlink ref="K195" r:id="rId262"/>
    <hyperlink ref="K196" r:id="rId263"/>
    <hyperlink ref="K197" r:id="rId264"/>
    <hyperlink ref="K193" r:id="rId265"/>
    <hyperlink ref="K215" r:id="rId266"/>
    <hyperlink ref="K21" r:id="rId267"/>
    <hyperlink ref="K23" r:id="rId268"/>
    <hyperlink ref="K24" r:id="rId269"/>
    <hyperlink ref="K25" r:id="rId270"/>
    <hyperlink ref="K27" r:id="rId271"/>
    <hyperlink ref="K28" r:id="rId272"/>
    <hyperlink ref="K29" r:id="rId273"/>
    <hyperlink ref="K30" r:id="rId274"/>
    <hyperlink ref="K34" r:id="rId275"/>
    <hyperlink ref="K35" r:id="rId276"/>
    <hyperlink ref="K38" r:id="rId277"/>
    <hyperlink ref="K39" r:id="rId278"/>
    <hyperlink ref="K128" r:id="rId279"/>
    <hyperlink ref="K99" r:id="rId280"/>
    <hyperlink ref="K88" r:id="rId281"/>
    <hyperlink ref="K96" r:id="rId282"/>
    <hyperlink ref="K37" r:id="rId283"/>
    <hyperlink ref="K36" r:id="rId284"/>
    <hyperlink ref="K120" r:id="rId285"/>
    <hyperlink ref="K42" r:id="rId286"/>
    <hyperlink ref="K43" r:id="rId287"/>
    <hyperlink ref="K44" r:id="rId288"/>
    <hyperlink ref="K45" r:id="rId289"/>
    <hyperlink ref="K48" r:id="rId290"/>
    <hyperlink ref="K50" r:id="rId291"/>
    <hyperlink ref="K51" r:id="rId292"/>
    <hyperlink ref="K52" r:id="rId293"/>
    <hyperlink ref="K105" r:id="rId294"/>
    <hyperlink ref="K106" r:id="rId295"/>
    <hyperlink ref="K289" r:id="rId296"/>
    <hyperlink ref="K288" r:id="rId297"/>
    <hyperlink ref="K293" r:id="rId298"/>
    <hyperlink ref="K294" r:id="rId299"/>
    <hyperlink ref="K295" r:id="rId300"/>
    <hyperlink ref="K260" r:id="rId301"/>
    <hyperlink ref="K261" r:id="rId302"/>
    <hyperlink ref="K263" r:id="rId303"/>
    <hyperlink ref="K267" r:id="rId304"/>
    <hyperlink ref="K65" r:id="rId305"/>
    <hyperlink ref="K68" r:id="rId306"/>
  </hyperlinks>
  <pageMargins left="0.25" right="0.25" top="0.75" bottom="0.75" header="0.3" footer="0.3"/>
  <pageSetup paperSize="9" scale="20" fitToHeight="0" orientation="portrait" r:id="rId307"/>
  <drawing r:id="rId3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DOS</cp:lastModifiedBy>
  <cp:lastPrinted>2024-04-02T05:02:23Z</cp:lastPrinted>
  <dcterms:created xsi:type="dcterms:W3CDTF">2018-12-25T05:14:01Z</dcterms:created>
  <dcterms:modified xsi:type="dcterms:W3CDTF">2025-03-13T06:10:19Z</dcterms:modified>
</cp:coreProperties>
</file>