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0" windowWidth="22980" windowHeight="92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Лист1!$A$8:$S$572</definedName>
  </definedNames>
  <calcPr calcId="152511"/>
</workbook>
</file>

<file path=xl/calcChain.xml><?xml version="1.0" encoding="utf-8"?>
<calcChain xmlns="http://schemas.openxmlformats.org/spreadsheetml/2006/main">
  <c r="V25" i="1"/>
  <c r="W25"/>
  <c r="V26"/>
  <c r="W26"/>
  <c r="V27"/>
  <c r="W27"/>
  <c r="V28"/>
  <c r="W28"/>
  <c r="V29"/>
  <c r="W29"/>
  <c r="V30"/>
  <c r="W30"/>
  <c r="V31"/>
  <c r="W31"/>
  <c r="V32"/>
  <c r="W32"/>
  <c r="V33"/>
  <c r="W33"/>
  <c r="V34"/>
  <c r="W34"/>
  <c r="V35"/>
  <c r="W35"/>
  <c r="V36"/>
  <c r="W36"/>
  <c r="V37"/>
  <c r="W37"/>
  <c r="V38"/>
  <c r="W38"/>
  <c r="V39"/>
  <c r="W39"/>
  <c r="V40"/>
  <c r="W40"/>
  <c r="V41"/>
  <c r="W41"/>
  <c r="V42"/>
  <c r="W42"/>
  <c r="V43"/>
  <c r="W43"/>
  <c r="V44"/>
  <c r="W44"/>
  <c r="V45"/>
  <c r="W45"/>
  <c r="V46"/>
  <c r="W46"/>
  <c r="V47"/>
  <c r="W47"/>
  <c r="V48"/>
  <c r="W48"/>
  <c r="V49"/>
  <c r="W49"/>
  <c r="V50"/>
  <c r="W50"/>
  <c r="V51"/>
  <c r="W51"/>
  <c r="V52"/>
  <c r="W52"/>
  <c r="V53"/>
  <c r="W53"/>
  <c r="V54"/>
  <c r="W54"/>
  <c r="V55"/>
  <c r="W55"/>
  <c r="V56"/>
  <c r="W56"/>
  <c r="V57"/>
  <c r="W57"/>
  <c r="V58"/>
  <c r="W58"/>
  <c r="V59"/>
  <c r="W59"/>
  <c r="V60"/>
  <c r="W60"/>
  <c r="V61"/>
  <c r="W61"/>
  <c r="V62"/>
  <c r="W62"/>
  <c r="V63"/>
  <c r="W63"/>
  <c r="V64"/>
  <c r="W64"/>
  <c r="V65"/>
  <c r="W65"/>
  <c r="V66"/>
  <c r="W66"/>
  <c r="V67"/>
  <c r="W67"/>
  <c r="V68"/>
  <c r="W68"/>
  <c r="V69"/>
  <c r="W69"/>
  <c r="V70"/>
  <c r="W70"/>
  <c r="V71"/>
  <c r="W71"/>
  <c r="V72"/>
  <c r="W72"/>
  <c r="V73"/>
  <c r="W73"/>
  <c r="V74"/>
  <c r="W74"/>
  <c r="V75"/>
  <c r="W75"/>
  <c r="V76"/>
  <c r="W76"/>
  <c r="V77"/>
  <c r="W77"/>
  <c r="V78"/>
  <c r="W78"/>
  <c r="V79"/>
  <c r="W79"/>
  <c r="V80"/>
  <c r="W80"/>
  <c r="V81"/>
  <c r="W81"/>
  <c r="V82"/>
  <c r="W82"/>
  <c r="V83"/>
  <c r="W83"/>
  <c r="V84"/>
  <c r="W84"/>
  <c r="V85"/>
  <c r="W85"/>
  <c r="V86"/>
  <c r="W86"/>
  <c r="V87"/>
  <c r="W87"/>
  <c r="V88"/>
  <c r="W88"/>
  <c r="V89"/>
  <c r="W89"/>
  <c r="V90"/>
  <c r="W90"/>
  <c r="V91"/>
  <c r="W91"/>
  <c r="V92"/>
  <c r="W92"/>
  <c r="V93"/>
  <c r="W93"/>
  <c r="V94"/>
  <c r="W94"/>
  <c r="V95"/>
  <c r="W95"/>
  <c r="V96"/>
  <c r="W96"/>
  <c r="V97"/>
  <c r="W97"/>
  <c r="V98"/>
  <c r="W98"/>
  <c r="V99"/>
  <c r="W99"/>
  <c r="V100"/>
  <c r="W100"/>
  <c r="V101"/>
  <c r="W101"/>
  <c r="V102"/>
  <c r="W102"/>
  <c r="V103"/>
  <c r="W103"/>
  <c r="V104"/>
  <c r="W104"/>
  <c r="V105"/>
  <c r="W105"/>
  <c r="V106"/>
  <c r="W106"/>
  <c r="V107"/>
  <c r="W107"/>
  <c r="V108"/>
  <c r="W108"/>
  <c r="V109"/>
  <c r="W109"/>
  <c r="V110"/>
  <c r="W110"/>
  <c r="V111"/>
  <c r="W111"/>
  <c r="V112"/>
  <c r="W112"/>
  <c r="V113"/>
  <c r="W113"/>
  <c r="V114"/>
  <c r="W114"/>
  <c r="V115"/>
  <c r="W115"/>
  <c r="V116"/>
  <c r="W116"/>
  <c r="V117"/>
  <c r="W117"/>
  <c r="V118"/>
  <c r="W118"/>
  <c r="V119"/>
  <c r="W119"/>
  <c r="V120"/>
  <c r="W120"/>
  <c r="V121"/>
  <c r="W121"/>
  <c r="V122"/>
  <c r="W122"/>
  <c r="V123"/>
  <c r="W123"/>
  <c r="V124"/>
  <c r="W124"/>
  <c r="V125"/>
  <c r="W125"/>
  <c r="V126"/>
  <c r="W126"/>
  <c r="V127"/>
  <c r="W127"/>
  <c r="V128"/>
  <c r="W128"/>
  <c r="V129"/>
  <c r="W129"/>
  <c r="V130"/>
  <c r="W130"/>
  <c r="V131"/>
  <c r="W131"/>
  <c r="V132"/>
  <c r="W132"/>
  <c r="V133"/>
  <c r="W133"/>
  <c r="V134"/>
  <c r="W134"/>
  <c r="V135"/>
  <c r="W135"/>
  <c r="V136"/>
  <c r="W136"/>
  <c r="V137"/>
  <c r="W137"/>
  <c r="V138"/>
  <c r="W138"/>
  <c r="V139"/>
  <c r="W139"/>
  <c r="V140"/>
  <c r="W140"/>
  <c r="V141"/>
  <c r="W141"/>
  <c r="V142"/>
  <c r="W142"/>
  <c r="V143"/>
  <c r="W143"/>
  <c r="V144"/>
  <c r="W144"/>
  <c r="V145"/>
  <c r="W145"/>
  <c r="V146"/>
  <c r="W146"/>
  <c r="V147"/>
  <c r="W147"/>
  <c r="V148"/>
  <c r="W148"/>
  <c r="V149"/>
  <c r="W149"/>
  <c r="V150"/>
  <c r="W150"/>
  <c r="V151"/>
  <c r="W151"/>
  <c r="V152"/>
  <c r="W152"/>
  <c r="V153"/>
  <c r="W153"/>
  <c r="V154"/>
  <c r="W154"/>
  <c r="V155"/>
  <c r="W155"/>
  <c r="V156"/>
  <c r="W156"/>
  <c r="V157"/>
  <c r="W157"/>
  <c r="V158"/>
  <c r="W158"/>
  <c r="V159"/>
  <c r="W159"/>
  <c r="V160"/>
  <c r="W160"/>
  <c r="V161"/>
  <c r="W161"/>
  <c r="V162"/>
  <c r="W162"/>
  <c r="V163"/>
  <c r="W163"/>
  <c r="V164"/>
  <c r="W164"/>
  <c r="V165"/>
  <c r="W165"/>
  <c r="V166"/>
  <c r="W166"/>
  <c r="V167"/>
  <c r="W167"/>
  <c r="V168"/>
  <c r="W168"/>
  <c r="V169"/>
  <c r="W169"/>
  <c r="V170"/>
  <c r="W170"/>
  <c r="V171"/>
  <c r="W171"/>
  <c r="V172"/>
  <c r="W172"/>
  <c r="V173"/>
  <c r="W173"/>
  <c r="V174"/>
  <c r="W174"/>
  <c r="V175"/>
  <c r="W175"/>
  <c r="V176"/>
  <c r="W176"/>
  <c r="V177"/>
  <c r="W177"/>
  <c r="V178"/>
  <c r="W178"/>
  <c r="V179"/>
  <c r="W179"/>
  <c r="V180"/>
  <c r="W180"/>
  <c r="V181"/>
  <c r="W181"/>
  <c r="V182"/>
  <c r="W182"/>
  <c r="V183"/>
  <c r="W183"/>
  <c r="V184"/>
  <c r="W184"/>
  <c r="V185"/>
  <c r="W185"/>
  <c r="V186"/>
  <c r="W186"/>
  <c r="V187"/>
  <c r="W187"/>
  <c r="V188"/>
  <c r="W188"/>
  <c r="V189"/>
  <c r="W189"/>
  <c r="V190"/>
  <c r="W190"/>
  <c r="V191"/>
  <c r="W191"/>
  <c r="V192"/>
  <c r="W192"/>
  <c r="V193"/>
  <c r="W193"/>
  <c r="V194"/>
  <c r="W194"/>
  <c r="V195"/>
  <c r="W195"/>
  <c r="V196"/>
  <c r="W196"/>
  <c r="V197"/>
  <c r="W197"/>
  <c r="V198"/>
  <c r="W198"/>
  <c r="V199"/>
  <c r="W199"/>
  <c r="V200"/>
  <c r="W200"/>
  <c r="V201"/>
  <c r="W201"/>
  <c r="V202"/>
  <c r="W202"/>
  <c r="V203"/>
  <c r="W203"/>
  <c r="V204"/>
  <c r="W204"/>
  <c r="V205"/>
  <c r="W205"/>
  <c r="V206"/>
  <c r="W206"/>
  <c r="V207"/>
  <c r="W207"/>
  <c r="V208"/>
  <c r="W208"/>
  <c r="V209"/>
  <c r="W209"/>
  <c r="V210"/>
  <c r="W210"/>
  <c r="V211"/>
  <c r="W211"/>
  <c r="V212"/>
  <c r="W212"/>
  <c r="V213"/>
  <c r="W213"/>
  <c r="V214"/>
  <c r="W214"/>
  <c r="V215"/>
  <c r="W215"/>
  <c r="V216"/>
  <c r="W216"/>
  <c r="V217"/>
  <c r="W217"/>
  <c r="V218"/>
  <c r="W218"/>
  <c r="V219"/>
  <c r="W219"/>
  <c r="V220"/>
  <c r="W220"/>
  <c r="V221"/>
  <c r="W221"/>
  <c r="V222"/>
  <c r="W222"/>
  <c r="V223"/>
  <c r="W223"/>
  <c r="V224"/>
  <c r="W224"/>
  <c r="V225"/>
  <c r="W225"/>
  <c r="V226"/>
  <c r="W226"/>
  <c r="V227"/>
  <c r="W227"/>
  <c r="V228"/>
  <c r="W228"/>
  <c r="V229"/>
  <c r="W229"/>
  <c r="V230"/>
  <c r="W230"/>
  <c r="V231"/>
  <c r="W231"/>
  <c r="V232"/>
  <c r="W232"/>
  <c r="V233"/>
  <c r="W233"/>
  <c r="V234"/>
  <c r="W234"/>
  <c r="V235"/>
  <c r="W235"/>
  <c r="V236"/>
  <c r="W236"/>
  <c r="V237"/>
  <c r="W237"/>
  <c r="V238"/>
  <c r="W238"/>
  <c r="V239"/>
  <c r="W239"/>
  <c r="V240"/>
  <c r="W240"/>
  <c r="V241"/>
  <c r="W241"/>
  <c r="V242"/>
  <c r="W242"/>
  <c r="V243"/>
  <c r="W243"/>
  <c r="V244"/>
  <c r="W244"/>
  <c r="V245"/>
  <c r="W245"/>
  <c r="V246"/>
  <c r="W246"/>
  <c r="V247"/>
  <c r="W247"/>
  <c r="V248"/>
  <c r="W248"/>
  <c r="V249"/>
  <c r="W249"/>
  <c r="V250"/>
  <c r="W250"/>
  <c r="V251"/>
  <c r="W251"/>
  <c r="V252"/>
  <c r="W252"/>
  <c r="V253"/>
  <c r="W253"/>
  <c r="V254"/>
  <c r="W254"/>
  <c r="V255"/>
  <c r="W255"/>
  <c r="V256"/>
  <c r="W256"/>
  <c r="V257"/>
  <c r="W257"/>
  <c r="V258"/>
  <c r="W258"/>
  <c r="V259"/>
  <c r="W259"/>
  <c r="V260"/>
  <c r="W260"/>
  <c r="V261"/>
  <c r="W261"/>
  <c r="V262"/>
  <c r="W262"/>
  <c r="V263"/>
  <c r="W263"/>
  <c r="V264"/>
  <c r="W264"/>
  <c r="V265"/>
  <c r="W265"/>
  <c r="V266"/>
  <c r="W266"/>
  <c r="V267"/>
  <c r="W267"/>
  <c r="V268"/>
  <c r="W268"/>
  <c r="V269"/>
  <c r="W269"/>
  <c r="V270"/>
  <c r="W270"/>
  <c r="V271"/>
  <c r="W271"/>
  <c r="V272"/>
  <c r="W272"/>
  <c r="V273"/>
  <c r="W273"/>
  <c r="V274"/>
  <c r="W274"/>
  <c r="V275"/>
  <c r="W275"/>
  <c r="V276"/>
  <c r="W276"/>
  <c r="V277"/>
  <c r="W277"/>
  <c r="V278"/>
  <c r="W278"/>
  <c r="V279"/>
  <c r="W279"/>
  <c r="V280"/>
  <c r="W280"/>
  <c r="V281"/>
  <c r="W281"/>
  <c r="V282"/>
  <c r="W282"/>
  <c r="V283"/>
  <c r="W283"/>
  <c r="V284"/>
  <c r="W284"/>
  <c r="V285"/>
  <c r="W285"/>
  <c r="V286"/>
  <c r="W286"/>
  <c r="V287"/>
  <c r="W287"/>
  <c r="V288"/>
  <c r="W288"/>
  <c r="V289"/>
  <c r="W289"/>
  <c r="V290"/>
  <c r="W290"/>
  <c r="V291"/>
  <c r="W291"/>
  <c r="V292"/>
  <c r="W292"/>
  <c r="V293"/>
  <c r="W293"/>
  <c r="V294"/>
  <c r="W294"/>
  <c r="V295"/>
  <c r="W295"/>
  <c r="V296"/>
  <c r="W296"/>
  <c r="V297"/>
  <c r="W297"/>
  <c r="V298"/>
  <c r="W298"/>
  <c r="V299"/>
  <c r="W299"/>
  <c r="V300"/>
  <c r="W300"/>
  <c r="V301"/>
  <c r="W301"/>
  <c r="V302"/>
  <c r="W302"/>
  <c r="V303"/>
  <c r="W303"/>
  <c r="V304"/>
  <c r="W304"/>
  <c r="V305"/>
  <c r="W305"/>
  <c r="V306"/>
  <c r="W306"/>
  <c r="V307"/>
  <c r="W307"/>
  <c r="V308"/>
  <c r="W308"/>
  <c r="V309"/>
  <c r="W309"/>
  <c r="V310"/>
  <c r="W310"/>
  <c r="V311"/>
  <c r="W311"/>
  <c r="V312"/>
  <c r="W312"/>
  <c r="V313"/>
  <c r="W313"/>
  <c r="V314"/>
  <c r="W314"/>
  <c r="V315"/>
  <c r="W315"/>
  <c r="V316"/>
  <c r="W316"/>
  <c r="V317"/>
  <c r="W317"/>
  <c r="V318"/>
  <c r="W318"/>
  <c r="V319"/>
  <c r="W319"/>
  <c r="V320"/>
  <c r="W320"/>
  <c r="V321"/>
  <c r="W321"/>
  <c r="V322"/>
  <c r="W322"/>
  <c r="V323"/>
  <c r="W323"/>
  <c r="V324"/>
  <c r="W324"/>
  <c r="V325"/>
  <c r="W325"/>
  <c r="V326"/>
  <c r="W326"/>
  <c r="V327"/>
  <c r="W327"/>
  <c r="V328"/>
  <c r="W328"/>
  <c r="V329"/>
  <c r="W329"/>
  <c r="V330"/>
  <c r="W330"/>
  <c r="V331"/>
  <c r="W331"/>
  <c r="V332"/>
  <c r="W332"/>
  <c r="V333"/>
  <c r="W333"/>
  <c r="V334"/>
  <c r="W334"/>
  <c r="V335"/>
  <c r="W335"/>
  <c r="V336"/>
  <c r="W336"/>
  <c r="V337"/>
  <c r="W337"/>
  <c r="V338"/>
  <c r="W338"/>
  <c r="V339"/>
  <c r="W339"/>
  <c r="V340"/>
  <c r="W340"/>
  <c r="V341"/>
  <c r="W341"/>
  <c r="V342"/>
  <c r="W342"/>
  <c r="V343"/>
  <c r="W343"/>
  <c r="V344"/>
  <c r="W344"/>
  <c r="V345"/>
  <c r="W345"/>
  <c r="V346"/>
  <c r="W346"/>
  <c r="V347"/>
  <c r="W347"/>
  <c r="V348"/>
  <c r="W348"/>
  <c r="V349"/>
  <c r="W349"/>
  <c r="V350"/>
  <c r="W350"/>
  <c r="V351"/>
  <c r="W351"/>
  <c r="V352"/>
  <c r="W352"/>
  <c r="V353"/>
  <c r="W353"/>
  <c r="V354"/>
  <c r="W354"/>
  <c r="V355"/>
  <c r="W355"/>
  <c r="V356"/>
  <c r="W356"/>
  <c r="V357"/>
  <c r="W357"/>
  <c r="V358"/>
  <c r="W358"/>
  <c r="V359"/>
  <c r="W359"/>
  <c r="V360"/>
  <c r="W360"/>
  <c r="V361"/>
  <c r="W361"/>
  <c r="V362"/>
  <c r="W362"/>
  <c r="V363"/>
  <c r="W363"/>
  <c r="V364"/>
  <c r="W364"/>
  <c r="V365"/>
  <c r="W365"/>
  <c r="V366"/>
  <c r="W366"/>
  <c r="V367"/>
  <c r="W367"/>
  <c r="V368"/>
  <c r="W368"/>
  <c r="V369"/>
  <c r="W369"/>
  <c r="V370"/>
  <c r="W370"/>
  <c r="V371"/>
  <c r="W371"/>
  <c r="V372"/>
  <c r="W372"/>
  <c r="V373"/>
  <c r="W373"/>
  <c r="V374"/>
  <c r="W374"/>
  <c r="V375"/>
  <c r="W375"/>
  <c r="V376"/>
  <c r="W376"/>
  <c r="V377"/>
  <c r="W377"/>
  <c r="V378"/>
  <c r="W378"/>
  <c r="V379"/>
  <c r="W379"/>
  <c r="V380"/>
  <c r="W380"/>
  <c r="V381"/>
  <c r="W381"/>
  <c r="V382"/>
  <c r="W382"/>
  <c r="V383"/>
  <c r="W383"/>
  <c r="V384"/>
  <c r="W384"/>
  <c r="V385"/>
  <c r="W385"/>
  <c r="V386"/>
  <c r="W386"/>
  <c r="V387"/>
  <c r="W387"/>
  <c r="V388"/>
  <c r="W388"/>
  <c r="V389"/>
  <c r="W389"/>
  <c r="V390"/>
  <c r="W390"/>
  <c r="V391"/>
  <c r="W391"/>
  <c r="V392"/>
  <c r="W392"/>
  <c r="V393"/>
  <c r="W393"/>
  <c r="V394"/>
  <c r="W394"/>
  <c r="V395"/>
  <c r="W395"/>
  <c r="V396"/>
  <c r="W396"/>
  <c r="V397"/>
  <c r="W397"/>
  <c r="V398"/>
  <c r="W398"/>
  <c r="V399"/>
  <c r="W399"/>
  <c r="V400"/>
  <c r="W400"/>
  <c r="V401"/>
  <c r="W401"/>
  <c r="V402"/>
  <c r="W402"/>
  <c r="V403"/>
  <c r="W403"/>
  <c r="V404"/>
  <c r="W404"/>
  <c r="V405"/>
  <c r="W405"/>
  <c r="V406"/>
  <c r="W406"/>
  <c r="V407"/>
  <c r="W407"/>
  <c r="V408"/>
  <c r="W408"/>
  <c r="V409"/>
  <c r="W409"/>
  <c r="V410"/>
  <c r="W410"/>
  <c r="V411"/>
  <c r="W411"/>
  <c r="V412"/>
  <c r="W412"/>
  <c r="V413"/>
  <c r="W413"/>
  <c r="V414"/>
  <c r="W414"/>
  <c r="V415"/>
  <c r="W415"/>
  <c r="V416"/>
  <c r="W416"/>
  <c r="V417"/>
  <c r="W417"/>
  <c r="V418"/>
  <c r="W418"/>
  <c r="V419"/>
  <c r="W419"/>
  <c r="V420"/>
  <c r="W420"/>
  <c r="V421"/>
  <c r="W421"/>
  <c r="V422"/>
  <c r="W422"/>
  <c r="V423"/>
  <c r="W423"/>
  <c r="V424"/>
  <c r="W424"/>
  <c r="V425"/>
  <c r="W425"/>
  <c r="V426"/>
  <c r="W426"/>
  <c r="V427"/>
  <c r="W427"/>
  <c r="V428"/>
  <c r="W428"/>
  <c r="V429"/>
  <c r="W429"/>
  <c r="V430"/>
  <c r="W430"/>
  <c r="V431"/>
  <c r="W431"/>
  <c r="V432"/>
  <c r="W432"/>
  <c r="V433"/>
  <c r="W433"/>
  <c r="V434"/>
  <c r="W434"/>
  <c r="V435"/>
  <c r="W435"/>
  <c r="V436"/>
  <c r="W436"/>
  <c r="V437"/>
  <c r="W437"/>
  <c r="V438"/>
  <c r="W438"/>
  <c r="V439"/>
  <c r="W439"/>
  <c r="V440"/>
  <c r="W440"/>
  <c r="V441"/>
  <c r="W441"/>
  <c r="V442"/>
  <c r="W442"/>
  <c r="V443"/>
  <c r="W443"/>
  <c r="V444"/>
  <c r="W444"/>
  <c r="V445"/>
  <c r="W445"/>
  <c r="V446"/>
  <c r="W446"/>
  <c r="V447"/>
  <c r="W447"/>
  <c r="V448"/>
  <c r="W448"/>
  <c r="V449"/>
  <c r="W449"/>
  <c r="V450"/>
  <c r="W450"/>
  <c r="V451"/>
  <c r="W451"/>
  <c r="V452"/>
  <c r="W452"/>
  <c r="V453"/>
  <c r="W453"/>
  <c r="V454"/>
  <c r="W454"/>
  <c r="V455"/>
  <c r="W455"/>
  <c r="V456"/>
  <c r="W456"/>
  <c r="V457"/>
  <c r="W457"/>
  <c r="V458"/>
  <c r="W458"/>
  <c r="V459"/>
  <c r="W459"/>
  <c r="V460"/>
  <c r="W460"/>
  <c r="V461"/>
  <c r="W461"/>
  <c r="V462"/>
  <c r="W462"/>
  <c r="V463"/>
  <c r="W463"/>
  <c r="V464"/>
  <c r="W464"/>
  <c r="V465"/>
  <c r="W465"/>
  <c r="V466"/>
  <c r="W466"/>
  <c r="V467"/>
  <c r="W467"/>
  <c r="V468"/>
  <c r="W468"/>
  <c r="V469"/>
  <c r="W469"/>
  <c r="V470"/>
  <c r="W470"/>
  <c r="V471"/>
  <c r="W471"/>
  <c r="V472"/>
  <c r="W472"/>
  <c r="V473"/>
  <c r="W473"/>
  <c r="V474"/>
  <c r="W474"/>
  <c r="V475"/>
  <c r="W475"/>
  <c r="V476"/>
  <c r="W476"/>
  <c r="V477"/>
  <c r="W477"/>
  <c r="V478"/>
  <c r="W478"/>
  <c r="V479"/>
  <c r="W479"/>
  <c r="V480"/>
  <c r="W480"/>
  <c r="V481"/>
  <c r="W481"/>
  <c r="V482"/>
  <c r="W482"/>
  <c r="V483"/>
  <c r="W483"/>
  <c r="V484"/>
  <c r="W484"/>
  <c r="V485"/>
  <c r="W485"/>
  <c r="V486"/>
  <c r="W486"/>
  <c r="V487"/>
  <c r="W487"/>
  <c r="V488"/>
  <c r="W488"/>
  <c r="V489"/>
  <c r="W489"/>
  <c r="V490"/>
  <c r="W490"/>
  <c r="V491"/>
  <c r="W491"/>
  <c r="V492"/>
  <c r="W492"/>
  <c r="V493"/>
  <c r="W493"/>
  <c r="V494"/>
  <c r="W494"/>
  <c r="V495"/>
  <c r="W495"/>
  <c r="V496"/>
  <c r="W496"/>
  <c r="V497"/>
  <c r="W497"/>
  <c r="V498"/>
  <c r="W498"/>
  <c r="V499"/>
  <c r="W499"/>
  <c r="V500"/>
  <c r="W500"/>
  <c r="V501"/>
  <c r="W501"/>
  <c r="V502"/>
  <c r="W502"/>
  <c r="V503"/>
  <c r="W503"/>
  <c r="V504"/>
  <c r="W504"/>
  <c r="V505"/>
  <c r="W505"/>
  <c r="V506"/>
  <c r="W506"/>
  <c r="V507"/>
  <c r="W507"/>
  <c r="V508"/>
  <c r="W508"/>
  <c r="V509"/>
  <c r="W509"/>
  <c r="V510"/>
  <c r="W510"/>
  <c r="V511"/>
  <c r="W511"/>
  <c r="V512"/>
  <c r="W512"/>
  <c r="V513"/>
  <c r="W513"/>
  <c r="V514"/>
  <c r="W514"/>
  <c r="V515"/>
  <c r="W515"/>
  <c r="V516"/>
  <c r="W516"/>
  <c r="V517"/>
  <c r="W517"/>
  <c r="V518"/>
  <c r="W518"/>
  <c r="V519"/>
  <c r="W519"/>
  <c r="V520"/>
  <c r="W520"/>
  <c r="V521"/>
  <c r="W521"/>
  <c r="V522"/>
  <c r="W522"/>
  <c r="V523"/>
  <c r="W523"/>
  <c r="V524"/>
  <c r="W524"/>
  <c r="V525"/>
  <c r="W525"/>
  <c r="V526"/>
  <c r="W526"/>
  <c r="V527"/>
  <c r="W527"/>
  <c r="V528"/>
  <c r="W528"/>
  <c r="V529"/>
  <c r="W529"/>
  <c r="V530"/>
  <c r="W530"/>
  <c r="V531"/>
  <c r="W531"/>
  <c r="V532"/>
  <c r="W532"/>
  <c r="V533"/>
  <c r="W533"/>
  <c r="V534"/>
  <c r="W534"/>
  <c r="V535"/>
  <c r="W535"/>
  <c r="V536"/>
  <c r="W536"/>
  <c r="V537"/>
  <c r="W537"/>
  <c r="V538"/>
  <c r="W538"/>
  <c r="V539"/>
  <c r="W539"/>
  <c r="V540"/>
  <c r="W540"/>
  <c r="V541"/>
  <c r="W541"/>
  <c r="V542"/>
  <c r="W542"/>
  <c r="V543"/>
  <c r="W543"/>
  <c r="V544"/>
  <c r="W544"/>
  <c r="V545"/>
  <c r="W545"/>
  <c r="V546"/>
  <c r="W546"/>
  <c r="V547"/>
  <c r="W547"/>
  <c r="V548"/>
  <c r="W548"/>
  <c r="V549"/>
  <c r="W549"/>
  <c r="V550"/>
  <c r="W550"/>
  <c r="V551"/>
  <c r="W551"/>
  <c r="V552"/>
  <c r="W552"/>
  <c r="V553"/>
  <c r="W553"/>
  <c r="V554"/>
  <c r="W554"/>
  <c r="V555"/>
  <c r="W555"/>
  <c r="V556"/>
  <c r="W556"/>
  <c r="V557"/>
  <c r="W557"/>
  <c r="V558"/>
  <c r="W558"/>
  <c r="V559"/>
  <c r="W559"/>
  <c r="V560"/>
  <c r="W560"/>
  <c r="V561"/>
  <c r="W561"/>
  <c r="V562"/>
  <c r="W562"/>
  <c r="V563"/>
  <c r="W563"/>
  <c r="V564"/>
  <c r="W564"/>
  <c r="V565"/>
  <c r="W565"/>
  <c r="V566"/>
  <c r="W566"/>
  <c r="V567"/>
  <c r="W567"/>
  <c r="V568"/>
  <c r="W568"/>
  <c r="V569"/>
  <c r="W569"/>
  <c r="V570"/>
  <c r="W570"/>
  <c r="V571"/>
  <c r="W571"/>
  <c r="V572"/>
  <c r="W572"/>
  <c r="N38" l="1"/>
  <c r="D38"/>
  <c r="V9" l="1"/>
  <c r="W9"/>
  <c r="V10"/>
  <c r="W10"/>
  <c r="V11"/>
  <c r="W11"/>
  <c r="V12"/>
  <c r="W12"/>
  <c r="V13"/>
  <c r="W13"/>
  <c r="V14"/>
  <c r="W14"/>
  <c r="V15"/>
  <c r="W15"/>
  <c r="V16"/>
  <c r="W16"/>
  <c r="V17"/>
  <c r="W17"/>
  <c r="V18"/>
  <c r="W18"/>
  <c r="V19"/>
  <c r="W19"/>
  <c r="V20"/>
  <c r="W20"/>
  <c r="V21"/>
  <c r="W21"/>
  <c r="V22"/>
  <c r="W22"/>
  <c r="V23"/>
  <c r="W23"/>
  <c r="V24"/>
  <c r="D292" l="1"/>
  <c r="D315" l="1"/>
  <c r="N95" l="1"/>
  <c r="E2" l="1"/>
  <c r="E6" s="1"/>
  <c r="N24"/>
  <c r="E4"/>
  <c r="E3"/>
  <c r="W24" l="1"/>
  <c r="E7"/>
  <c r="N54" l="1"/>
  <c r="N100" l="1"/>
  <c r="N147" l="1"/>
  <c r="N157"/>
  <c r="N164" l="1"/>
  <c r="N169"/>
  <c r="N173"/>
  <c r="N184" l="1"/>
  <c r="N235"/>
  <c r="N241" l="1"/>
  <c r="N253" l="1"/>
  <c r="N283" l="1"/>
  <c r="N292"/>
  <c r="N298" l="1"/>
  <c r="N315" l="1"/>
  <c r="N320" l="1"/>
  <c r="N330" l="1"/>
  <c r="N338" l="1"/>
  <c r="N388" l="1"/>
  <c r="N409"/>
  <c r="N425" l="1"/>
  <c r="N445" l="1"/>
  <c r="N453" l="1"/>
  <c r="N472" l="1"/>
  <c r="N486"/>
  <c r="N499" l="1"/>
  <c r="N516" l="1"/>
  <c r="N531"/>
  <c r="N542" l="1"/>
  <c r="N546" l="1"/>
  <c r="N554" l="1"/>
  <c r="N562" l="1"/>
  <c r="E5" l="1"/>
</calcChain>
</file>

<file path=xl/sharedStrings.xml><?xml version="1.0" encoding="utf-8"?>
<sst xmlns="http://schemas.openxmlformats.org/spreadsheetml/2006/main" count="5544" uniqueCount="852">
  <si>
    <t>Прайс Лист "Издательства Аруна"</t>
  </si>
  <si>
    <t>ТОО "Аруна Ltd."  г.Алматы, ул. Сулейменова 13 "А";  БИН 000740002166</t>
  </si>
  <si>
    <t>Сумма без скидки</t>
  </si>
  <si>
    <t>тенге</t>
  </si>
  <si>
    <t xml:space="preserve"> АО «Банк ЦентрКредит»  г.Алматы</t>
  </si>
  <si>
    <t>Количество книг</t>
  </si>
  <si>
    <t>штук</t>
  </si>
  <si>
    <t>ИИК KZ578560000000245444; БИК KCJBKZKX; Кбе 17</t>
  </si>
  <si>
    <t>Количество наименований</t>
  </si>
  <si>
    <t>наименований</t>
  </si>
  <si>
    <t>Директор _____________  Раимбеков К.Д.</t>
  </si>
  <si>
    <t xml:space="preserve">Общий Вес </t>
  </si>
  <si>
    <t>кг</t>
  </si>
  <si>
    <t xml:space="preserve"> Тел./ф.: (727) 309-55-49, 309-55-48, (701) 786-21-46</t>
  </si>
  <si>
    <t>Ваша скидка</t>
  </si>
  <si>
    <t>%</t>
  </si>
  <si>
    <t xml:space="preserve">Ваш заказ отправляйте на: ZAKAZ@ARUNA.KZ   </t>
  </si>
  <si>
    <t>Итого к оплате</t>
  </si>
  <si>
    <t>Серия</t>
  </si>
  <si>
    <t xml:space="preserve">      Наименование</t>
  </si>
  <si>
    <t>Язык</t>
  </si>
  <si>
    <t>Ссылка на сайт</t>
  </si>
  <si>
    <t>Шт в коробке</t>
  </si>
  <si>
    <t>Переплет</t>
  </si>
  <si>
    <t>Количество Страниц</t>
  </si>
  <si>
    <t>Формат (в*ш, мм)</t>
  </si>
  <si>
    <t>Штрих Код</t>
  </si>
  <si>
    <t>Категория</t>
  </si>
  <si>
    <t>Вес (гр)</t>
  </si>
  <si>
    <t>Типография</t>
  </si>
  <si>
    <t>Год Издания</t>
  </si>
  <si>
    <t>Код ТНВэД</t>
  </si>
  <si>
    <t>Номер сертификата</t>
  </si>
  <si>
    <t>Срок действия</t>
  </si>
  <si>
    <t>The cunning hare</t>
  </si>
  <si>
    <t>Анг</t>
  </si>
  <si>
    <t>Мягкий</t>
  </si>
  <si>
    <t>206*280</t>
  </si>
  <si>
    <t>Chenxi Printing Co</t>
  </si>
  <si>
    <t>RU Д-KZ.АБ73.В.01845</t>
  </si>
  <si>
    <t xml:space="preserve">The fox, the starling and the crow </t>
  </si>
  <si>
    <t>The lazy cat</t>
  </si>
  <si>
    <t>1+4 Тыңда, балам, ертегі!</t>
  </si>
  <si>
    <t>Бақа мен бұлбұл (Лягушенок и соловей)</t>
  </si>
  <si>
    <t>Каз</t>
  </si>
  <si>
    <t>Азия ПолиПресс</t>
  </si>
  <si>
    <t>Батыл есек (Выносливый осел)</t>
  </si>
  <si>
    <t>Бауырсақ (Колобок)</t>
  </si>
  <si>
    <t>Кәрі Арыстан (Старый лев)</t>
  </si>
  <si>
    <t>Тапқыр қойлар (Находчивые овцы)</t>
  </si>
  <si>
    <t>Үйшік (Теремок)</t>
  </si>
  <si>
    <t>Үш аю (Три медведя)</t>
  </si>
  <si>
    <t>Лиса, чабан и медведь</t>
  </si>
  <si>
    <t>Рус</t>
  </si>
  <si>
    <t>1100 қызықты деректер</t>
  </si>
  <si>
    <t>Адам анатомиясы (Анатомия человека)</t>
  </si>
  <si>
    <t>Твердый</t>
  </si>
  <si>
    <t>170*243</t>
  </si>
  <si>
    <t>энциклопедия</t>
  </si>
  <si>
    <t>WPS Print</t>
  </si>
  <si>
    <t>RU Д-KZ.АБ73.В.01844</t>
  </si>
  <si>
    <t>Акулалар,дельфиндер және киттер (Акулы, дельфины, киты)</t>
  </si>
  <si>
    <t xml:space="preserve">Таулар мен жанатаулар (Горы и вулканы) </t>
  </si>
  <si>
    <t>Улы жәндіктер (Ядовитые насекомые)</t>
  </si>
  <si>
    <t>15  тематических книжек</t>
  </si>
  <si>
    <t>Каз/Рус/Анг</t>
  </si>
  <si>
    <t>137*137</t>
  </si>
  <si>
    <t>Ақпараттық мәдениет негіздері</t>
  </si>
  <si>
    <t>Жұмыс дәптер  1-ші сыныпқа</t>
  </si>
  <si>
    <t>180*260</t>
  </si>
  <si>
    <t>учебная</t>
  </si>
  <si>
    <t>Print House Gerona</t>
  </si>
  <si>
    <t>Жұмыс дәптер  2-ші сыныпқа</t>
  </si>
  <si>
    <t>Алайық тақбақ жаттап</t>
  </si>
  <si>
    <t>Бала, бала, баламыз (Все мы дети)</t>
  </si>
  <si>
    <t>Картон</t>
  </si>
  <si>
    <t>120*165</t>
  </si>
  <si>
    <t>Бәрін, бәрін білемін (Все знаю)</t>
  </si>
  <si>
    <t>Жыл мезгілдері (Времена года)</t>
  </si>
  <si>
    <t>Анау не? Мынау не? / Почемучка</t>
  </si>
  <si>
    <t>Ақ аю НЕГЕ тонбайды?</t>
  </si>
  <si>
    <t>220*200</t>
  </si>
  <si>
    <t>Балықтар суда ҚАЛАЙ тыныс алады?</t>
  </si>
  <si>
    <t>Жүрек ҚАЛАЙ соғады?</t>
  </si>
  <si>
    <t>КАК рыбы дышат под водой?</t>
  </si>
  <si>
    <t>Пияз НЕГЕ көзден жас ағызады?</t>
  </si>
  <si>
    <t>ПОЧЕМУ белый медведь не мерзнет?</t>
  </si>
  <si>
    <t>ПОЧЕМУ вибрируют мобильные телефоны?</t>
  </si>
  <si>
    <t>ПОЧЕМУ от лука слезяться глаза?</t>
  </si>
  <si>
    <t>Ұялы телефондар НЕГЕ ділдірейді?</t>
  </si>
  <si>
    <t>ЧТО заставляет мое сердце биться?</t>
  </si>
  <si>
    <t>Антология казахских сказок</t>
  </si>
  <si>
    <t xml:space="preserve"> Аяз би </t>
  </si>
  <si>
    <t>210*275</t>
  </si>
  <si>
    <t>РПИК "Дәуір"</t>
  </si>
  <si>
    <t>Батыры-богатыри</t>
  </si>
  <si>
    <t>IntellService</t>
  </si>
  <si>
    <t>до 2010</t>
  </si>
  <si>
    <t>Әжемнің ертегілері (Бабушкины сказки)</t>
  </si>
  <si>
    <t>Жан-жануарлар әлемі</t>
  </si>
  <si>
    <t>Жануарлар туралы ертегілер</t>
  </si>
  <si>
    <t>Жить поживать - добра наживать</t>
  </si>
  <si>
    <t>Қиял-ғажайып ертегілері</t>
  </si>
  <si>
    <t>Өнегелі ертегілер (Поучительные сказки)</t>
  </si>
  <si>
    <t>Сказки о батырах</t>
  </si>
  <si>
    <t>Аудио Әже</t>
  </si>
  <si>
    <t>Орыс халық ертегілері (Русский народные сказки)</t>
  </si>
  <si>
    <t>Ашылмалы кітапша</t>
  </si>
  <si>
    <t>Іскер аюлар отбасы (Рабочая самья медвежат)</t>
  </si>
  <si>
    <t>195*225</t>
  </si>
  <si>
    <t>The Book Company</t>
  </si>
  <si>
    <t>Саяхатшы Жолбарыс (Тигренок-путешественник)</t>
  </si>
  <si>
    <t>Балақай</t>
  </si>
  <si>
    <t>Арыстан мен тышқан (Лев и мышка)</t>
  </si>
  <si>
    <t>165*215</t>
  </si>
  <si>
    <t>Бар ма жоқ па? (Есть или нет?)</t>
  </si>
  <si>
    <t>Екі әтеш (Два петуха)</t>
  </si>
  <si>
    <t>Кім боламын? (Кем я буду?)</t>
  </si>
  <si>
    <t>Қу түлкі (Хитрая лиса)</t>
  </si>
  <si>
    <t>Қуырмаш ойыны (Игра куырмаш)</t>
  </si>
  <si>
    <t>Менің таныстарым (Мои знакомые)</t>
  </si>
  <si>
    <t>Спорт әліппесі (Азбука спорта)</t>
  </si>
  <si>
    <t>Түлкі мен тырна (Лиса и журавль)</t>
  </si>
  <si>
    <t>Хайуандармен танысу (Знакомство со зверями)</t>
  </si>
  <si>
    <t>Балақай – 2</t>
  </si>
  <si>
    <t>Ақылды жануарлар (Умные животные)</t>
  </si>
  <si>
    <t>Ебін тапқан ұтар (Находчивость)</t>
  </si>
  <si>
    <t>Әлін білмеген әлек (Не знание своих сил)</t>
  </si>
  <si>
    <t>Жаманнан жирен, жақсыдан үйрен (Учись хорошему)</t>
  </si>
  <si>
    <t>Жануарлар достығы (Дружба зверей)</t>
  </si>
  <si>
    <t>Жолы болмаған түлкі (Не удачливая лиса)</t>
  </si>
  <si>
    <t>Ит – адамның серігі (Собака-друг человека)</t>
  </si>
  <si>
    <t>Құстар туралы ертегілер (Сказки о птицах)</t>
  </si>
  <si>
    <t>Мақтаншақ жануарлар (Хвастливые звери)</t>
  </si>
  <si>
    <t>Мақтаншақтық пен қызғаншақтық (Хвастовство и зависть)</t>
  </si>
  <si>
    <t>Сырттандар</t>
  </si>
  <si>
    <t>Түлкінің жорықтары</t>
  </si>
  <si>
    <t>Тышқанның басынан кешкендері</t>
  </si>
  <si>
    <t>Балаларға арналған танымдық энциклопедия</t>
  </si>
  <si>
    <t>Адамзат тарихының шежіресі (Летопись человечества)</t>
  </si>
  <si>
    <t>220*300</t>
  </si>
  <si>
    <t>Географиялық аймақтар (Географические места)</t>
  </si>
  <si>
    <t>208*292</t>
  </si>
  <si>
    <t>Жануарлар әлемі (Мир животных)</t>
  </si>
  <si>
    <t>Жер және ғарыш (Земля и космос)</t>
  </si>
  <si>
    <t>Балаларға базарлық</t>
  </si>
  <si>
    <t>Әуесқой марғау (Любопытный котенок)</t>
  </si>
  <si>
    <t>200*260</t>
  </si>
  <si>
    <t>Жасырынбақ (Прятки)</t>
  </si>
  <si>
    <t>Жоғалған доп (Потерянный мяч)</t>
  </si>
  <si>
    <t>Кішкентай маймыл (Маленькая обезьяна)</t>
  </si>
  <si>
    <t xml:space="preserve">Көңілді көжек (Веселый зайчонок)  </t>
  </si>
  <si>
    <t>Қызыл қоңыз  (Божья коровка)</t>
  </si>
  <si>
    <t>Пысық құлан (Шустрый жеребенок)</t>
  </si>
  <si>
    <t>Үсқынсыз үйрек (Гадкий утенок)</t>
  </si>
  <si>
    <t>Беатрис Поттер</t>
  </si>
  <si>
    <t>Джереми Фишер</t>
  </si>
  <si>
    <t>180*210</t>
  </si>
  <si>
    <t>Тілазар көжек</t>
  </si>
  <si>
    <t>Без Серии</t>
  </si>
  <si>
    <t>0+ Әріптермен танысу. ДЫБЫСТАР МЕН ӘРІПТЕР</t>
  </si>
  <si>
    <t>270*270</t>
  </si>
  <si>
    <t>100 жанылтпаш</t>
  </si>
  <si>
    <t>155*215</t>
  </si>
  <si>
    <t>2+ Simple English (2-е издание 2018)</t>
  </si>
  <si>
    <t>Англ</t>
  </si>
  <si>
    <t>2+ Веселая отвечалка</t>
  </si>
  <si>
    <t>Funny animals</t>
  </si>
  <si>
    <t>Дашины догадки</t>
  </si>
  <si>
    <t>210*265</t>
  </si>
  <si>
    <t>Достар және ақылдың көмегі (Көп ертегі білемін, мазмұны айтып беремін) (Умная помощь друзей)</t>
  </si>
  <si>
    <t>190*255</t>
  </si>
  <si>
    <t>Каз/Рус</t>
  </si>
  <si>
    <t>Книга вырубка с наклейками "Бақа" (Лягушка)</t>
  </si>
  <si>
    <t>250*230</t>
  </si>
  <si>
    <t>раскраска</t>
  </si>
  <si>
    <t>kz.7500651.21.01.29283</t>
  </si>
  <si>
    <t>Көпшілміз ғой өзіміз, жан-жануар досымыз (Қияшыл балалрға арналған боямақ-кітапша) (Наши друзья животные)</t>
  </si>
  <si>
    <t>200*270</t>
  </si>
  <si>
    <t>kz.7500651.21.01.32419</t>
  </si>
  <si>
    <t>Қазақ мақал-мәтелдерінің Алтын кітабы. (Золотая книга пословиц и поговорок)</t>
  </si>
  <si>
    <t>145*230</t>
  </si>
  <si>
    <t>Нестрашные истории (Серия Детям о детях)</t>
  </si>
  <si>
    <t>140*210</t>
  </si>
  <si>
    <t>Свод памятников истории и культуры РК. Акмолинская область</t>
  </si>
  <si>
    <t>210*300</t>
  </si>
  <si>
    <t>Свод памятников истории и культуры РК. Павлодарская область</t>
  </si>
  <si>
    <t>Техникамен таныс (Жапсырмаларға көңіл бөл) (Знакомство с техникой)</t>
  </si>
  <si>
    <t>210*280</t>
  </si>
  <si>
    <t>Түс жору (мұсылманша) Сонник</t>
  </si>
  <si>
    <t>120*180</t>
  </si>
  <si>
    <t>Хрестоматия. Сказки-обучалки</t>
  </si>
  <si>
    <t>210*205</t>
  </si>
  <si>
    <t>Шимай-Шатпақ (Шимай-Шимай, автор Мөкештегі Тұмар Мүслатдинқызы)</t>
  </si>
  <si>
    <t>Энциклопедия "Жануарлар туралы үлкен энциклопедия" (Большая энциклопедия о животных)</t>
  </si>
  <si>
    <t>210*279</t>
  </si>
  <si>
    <t xml:space="preserve">Энциклопедия «Знаешь ли ты?» </t>
  </si>
  <si>
    <t>Энциклопедия «Сен бiлесiң бе?</t>
  </si>
  <si>
    <t>Боямақ. Раскраска</t>
  </si>
  <si>
    <t>Жабайы андар/Дикие животные</t>
  </si>
  <si>
    <t>148*210</t>
  </si>
  <si>
    <t>RU Д-KZ.АБ73.В.01846</t>
  </si>
  <si>
    <t>Мизам Қыс/Зима</t>
  </si>
  <si>
    <t>Үй жануарлар/Домашние животные</t>
  </si>
  <si>
    <t>Буынға бөліп окимын</t>
  </si>
  <si>
    <t>240*220</t>
  </si>
  <si>
    <t>Бремен музыканттары (Бременские музыканты)</t>
  </si>
  <si>
    <t>Буынға бөліп окимын. Сырсандық</t>
  </si>
  <si>
    <t>Алдар атануы</t>
  </si>
  <si>
    <t>200*200</t>
  </si>
  <si>
    <t>Алдар Көсе және Жартыбай бай (Алдар Косе и бай Жартыбай)</t>
  </si>
  <si>
    <t>Алдар Көсе және мақтаншақ бай  (Алдар Косе и хвастливый бай )</t>
  </si>
  <si>
    <t>Алдар Көсе мен досы (Алдар Косе и его друг )</t>
  </si>
  <si>
    <t>Алдар Көсе мен қу бала (Алдар Косе и хитрый мальчик )</t>
  </si>
  <si>
    <t>Алдар Көсе мен қу жауырын</t>
  </si>
  <si>
    <t>Алдар Көсе мен молда (Алдар Косе и мулла )</t>
  </si>
  <si>
    <t>Алдардың тууы (Рождение Алдара Косе)</t>
  </si>
  <si>
    <t>Алдардың ұрыдан ат алуы (Как Алдар Косе забрал лошадь)</t>
  </si>
  <si>
    <t>Алдардың шайтандармен жолдас болуы (Алдар Косе подружился с чертями )</t>
  </si>
  <si>
    <t>Великие личности</t>
  </si>
  <si>
    <t>Динмухаммед Кунаев</t>
  </si>
  <si>
    <t>200*220</t>
  </si>
  <si>
    <t>Волшебная книга</t>
  </si>
  <si>
    <t>Город медвежат</t>
  </si>
  <si>
    <t>270*310</t>
  </si>
  <si>
    <t>Морские пираты</t>
  </si>
  <si>
    <t>Вспыш и Чудо машинки / Жарқыт пен Таңғажайып көліктер</t>
  </si>
  <si>
    <t>Алға, Жарқыт!</t>
  </si>
  <si>
    <t>263*192</t>
  </si>
  <si>
    <t>Вспыш и Смельчак</t>
  </si>
  <si>
    <t>Давай, Вспыш!</t>
  </si>
  <si>
    <t>Жарқыт пен Батыр</t>
  </si>
  <si>
    <t>Жулдызша мен Гэбби</t>
  </si>
  <si>
    <t>Старла и Гэбби</t>
  </si>
  <si>
    <t>Ғажайып ертегілер әлемі</t>
  </si>
  <si>
    <t>Рикки Тикки Тави және басқа ертегілер, Р. Киплинг</t>
  </si>
  <si>
    <t>225*300</t>
  </si>
  <si>
    <t>Ғажайып түстер</t>
  </si>
  <si>
    <t>Динозаврлар (Динозавры)</t>
  </si>
  <si>
    <t>215*285</t>
  </si>
  <si>
    <t>Жабайы андар (Дикие животные)</t>
  </si>
  <si>
    <t>Жануарлардың балалары (Дети животных)</t>
  </si>
  <si>
    <t>Үй жануарлары (Домашние животные)</t>
  </si>
  <si>
    <t>Ханшайымдар (Принцессы)</t>
  </si>
  <si>
    <t>Даңқты адамдар</t>
  </si>
  <si>
    <t>Абай</t>
  </si>
  <si>
    <t>Архимед</t>
  </si>
  <si>
    <t>Дінмухамед Қонаев</t>
  </si>
  <si>
    <t>Шоқан Уалиханов</t>
  </si>
  <si>
    <t>Дауысқа құлақ асайық</t>
  </si>
  <si>
    <t>Аспаптар үні  (Звуки инструментов)</t>
  </si>
  <si>
    <t>230*215</t>
  </si>
  <si>
    <t>Көліктер сөйлейді (Звуки транспорта)</t>
  </si>
  <si>
    <t>Орман үні (Голоса леса)</t>
  </si>
  <si>
    <t>Детская энциклопедия</t>
  </si>
  <si>
    <t>Алтын Орда</t>
  </si>
  <si>
    <t>220*280</t>
  </si>
  <si>
    <t>В составе империи</t>
  </si>
  <si>
    <t>Древний Казахстан</t>
  </si>
  <si>
    <t>Ежелгі Қазақстан аңыздары</t>
  </si>
  <si>
    <t>Ежелгі Қазақстан әфсаналары</t>
  </si>
  <si>
    <t xml:space="preserve">Ежелгі Қазақстан мифтері </t>
  </si>
  <si>
    <t>Империя құрамында</t>
  </si>
  <si>
    <t>Казахское ханство</t>
  </si>
  <si>
    <t>Предания Древнего Казахстана</t>
  </si>
  <si>
    <t>Детская энциклопедия издательства "Баур"</t>
  </si>
  <si>
    <t>Мен және қоршаған әлем (каз.яз.) (Я и мир вокруг)</t>
  </si>
  <si>
    <t>kz.7500651.21.01.32421</t>
  </si>
  <si>
    <t>215*280</t>
  </si>
  <si>
    <t>Ертегілер елінде</t>
  </si>
  <si>
    <t>Алтын шашты қыз бен үш аю (Златовласка и три медведя)</t>
  </si>
  <si>
    <t>260*240</t>
  </si>
  <si>
    <t>Ауылдық тышқан мен қалалық тышқан (Мышь деревенская и мышь городская)</t>
  </si>
  <si>
    <t xml:space="preserve">Бақа ханзада (Принц лягушка) </t>
  </si>
  <si>
    <t>Бақа ханшайым  (А) (Царевна лягушка) (А)</t>
  </si>
  <si>
    <t>Балықшы мен оның әйелі (Рыбак и его жена)</t>
  </si>
  <si>
    <t>Бұлбұл (Соловей)</t>
  </si>
  <si>
    <t>Бұрқасын ханшайым  (А) (Госпожа Метелица) (А)</t>
  </si>
  <si>
    <t>Бұршақ үстіндегі ханша  (А) (Принцесса на горошине) (А)</t>
  </si>
  <si>
    <t xml:space="preserve">Гансель мен Греттель </t>
  </si>
  <si>
    <t xml:space="preserve">Гризельда </t>
  </si>
  <si>
    <t>Гулливердің саяхаты (Путешествие Гулливера)</t>
  </si>
  <si>
    <t>Джәк пен үрмебұршақ (Джек и бобовый стебель)</t>
  </si>
  <si>
    <t>Етікші мен эльфтер</t>
  </si>
  <si>
    <t>Әлемді 80 күн ішінде шарлау  (За 80 дней вокруг света)</t>
  </si>
  <si>
    <t>Әли баба мен қырық қарақшы (Али Баба и сорок разбойников)</t>
  </si>
  <si>
    <t>Жабайы қаздар   (А) (Гуси-лебеди) (А)</t>
  </si>
  <si>
    <t>Жеті қарға (Семь воронов)</t>
  </si>
  <si>
    <t>Жәндіктер туралы ертегілер  (А) (Сказки о насекомых) (А)</t>
  </si>
  <si>
    <t>Қалайы солдат (Оловянный солдатик)</t>
  </si>
  <si>
    <t xml:space="preserve">Қоянның қалыңдығы </t>
  </si>
  <si>
    <t>Құс тұмсық патша (Король дроздобород)</t>
  </si>
  <si>
    <t>Мейірімді Кейт (Красавица Кейт)</t>
  </si>
  <si>
    <t>Мидас патша мен алтын жанасу  (Царь Мидас)</t>
  </si>
  <si>
    <t>Оз елінің сиқыршысы (Волшебник из страны Оз)</t>
  </si>
  <si>
    <t>Оттық  (Огниво)</t>
  </si>
  <si>
    <t xml:space="preserve">Пиноккио </t>
  </si>
  <si>
    <t>Питер Пеннің басынан кешкендері (Приключения Питера Пэна)</t>
  </si>
  <si>
    <t>Піл баласы  (А) (О слоненке) (А)</t>
  </si>
  <si>
    <t>Рапунцель</t>
  </si>
  <si>
    <t>Робин Гудтың басынан кешкен қызықты оқиғалары (Приключения Робин Гуда)</t>
  </si>
  <si>
    <t>Робинзон Крузо</t>
  </si>
  <si>
    <t xml:space="preserve">Румпельштильцхен </t>
  </si>
  <si>
    <t>Сиқырлы сандық (Волшебный сундук)</t>
  </si>
  <si>
    <t>Су перісі (Русалочка)</t>
  </si>
  <si>
    <t>Теңізші Синдбад (Синдбад мореход)</t>
  </si>
  <si>
    <t>Тәтті ботқа   (А) (Сладкая каша) (А)</t>
  </si>
  <si>
    <t xml:space="preserve">Үш апельсин (Три апельсина)  </t>
  </si>
  <si>
    <t>Үш күшік (Три щенка)</t>
  </si>
  <si>
    <t>Ұйқыдағы ару (Спящая красавица)</t>
  </si>
  <si>
    <t xml:space="preserve">Ұсқынсыз үйрек балапаны (Гадкий утенок) </t>
  </si>
  <si>
    <t>Финист – сұңқар жігіт  (А) (Финист - ясный сокол) (А)</t>
  </si>
  <si>
    <t xml:space="preserve">Хайди </t>
  </si>
  <si>
    <t xml:space="preserve">Хамелиндік егеуқұйрық аулаушы </t>
  </si>
  <si>
    <t>Холле ана   (Мама Холли)</t>
  </si>
  <si>
    <t>Шақпақ тас (Огниво)</t>
  </si>
  <si>
    <t>Шалқан   (А) (Репка) (А)</t>
  </si>
  <si>
    <t xml:space="preserve">Шошақай шелпек </t>
  </si>
  <si>
    <t>Шөл, су ертегілері  (А) (Сказка о пустыне и водяная сказка) (А)</t>
  </si>
  <si>
    <t>Шынашақ (Мальчик с пальчик)</t>
  </si>
  <si>
    <t>Шыны таудағы ханша (Принцесса стеклянного холма)</t>
  </si>
  <si>
    <t>Әйбат ертегілер</t>
  </si>
  <si>
    <t>Күлмес ханша (Принцесса несмеяна)</t>
  </si>
  <si>
    <t>210*270</t>
  </si>
  <si>
    <t>ӘЙӘЙ</t>
  </si>
  <si>
    <t>Айнытпай сал</t>
  </si>
  <si>
    <t>Ана Әлдиі</t>
  </si>
  <si>
    <t>Бiлiп Қой, балақай!</t>
  </si>
  <si>
    <t>Тәрбиеші аю</t>
  </si>
  <si>
    <t>Әліппи. Анаммен бірге оқимын.</t>
  </si>
  <si>
    <t>33 мысал (33 примера)</t>
  </si>
  <si>
    <t>Бақыт құсы (Птица счастья)</t>
  </si>
  <si>
    <t>Менің Қазақстаным (Мой Казахстан)</t>
  </si>
  <si>
    <t>140*200</t>
  </si>
  <si>
    <t>Әліппи. Анаммен оқып үйренемін</t>
  </si>
  <si>
    <t>Жан Жануарлар әлемі (Мир животных)</t>
  </si>
  <si>
    <t>Қоршаған орта (Окружающая среда)</t>
  </si>
  <si>
    <t>Қустар әліппесі (Азбука птиц)</t>
  </si>
  <si>
    <t>Менің отаным (Моя Родина)</t>
  </si>
  <si>
    <t>Үй жануарлары (Домашние животные )</t>
  </si>
  <si>
    <t>Әңгімелеу өнері 5-6 жас (Пересказ 5-6 лет)</t>
  </si>
  <si>
    <t>Туған топырақ</t>
  </si>
  <si>
    <t>200*255</t>
  </si>
  <si>
    <t>Әріптер мен дәрістер</t>
  </si>
  <si>
    <t>Әскери әліппе (Военная азбука)</t>
  </si>
  <si>
    <t>210*230</t>
  </si>
  <si>
    <t xml:space="preserve">Жақсыдан – үйрен, жаманнан – жирен </t>
  </si>
  <si>
    <t>Плохие качества человека 10 рассказов</t>
  </si>
  <si>
    <t>220*230</t>
  </si>
  <si>
    <t>Leo Paper Group</t>
  </si>
  <si>
    <t>Хорошие качества человека 10 рассказов</t>
  </si>
  <si>
    <t>Знаменитые люди Востока</t>
  </si>
  <si>
    <t xml:space="preserve">Бату хан </t>
  </si>
  <si>
    <t>220*290</t>
  </si>
  <si>
    <t xml:space="preserve">Бату хан  </t>
  </si>
  <si>
    <t xml:space="preserve">Бумын Қоған </t>
  </si>
  <si>
    <t>Естемі Қаған</t>
  </si>
  <si>
    <t>Жүсіп Баласагұн</t>
  </si>
  <si>
    <t xml:space="preserve">Канжыгалы Богенбай </t>
  </si>
  <si>
    <t xml:space="preserve">Монке би </t>
  </si>
  <si>
    <t xml:space="preserve">Мухаммед Хайдар Дулати </t>
  </si>
  <si>
    <t xml:space="preserve">Раимбек батыр </t>
  </si>
  <si>
    <t xml:space="preserve">Райымбек батыр </t>
  </si>
  <si>
    <t xml:space="preserve">Субедей Багатур  </t>
  </si>
  <si>
    <t xml:space="preserve">Султан Бейбарс </t>
  </si>
  <si>
    <t>Тоқтамыс хан</t>
  </si>
  <si>
    <t xml:space="preserve">Шакшакулы Жанибек </t>
  </si>
  <si>
    <t>Эмир Тимур</t>
  </si>
  <si>
    <t>Кел, ертегі тыңдайық</t>
  </si>
  <si>
    <t>200*235</t>
  </si>
  <si>
    <t>Мақта қыз бен мысық (Девочка и кошка)</t>
  </si>
  <si>
    <t>Кел, ойнайық (Давай поиграем)</t>
  </si>
  <si>
    <t>Кішкентай Альфия және оның достары (Маленькая Альфия и ее друзья)</t>
  </si>
  <si>
    <t>210*295</t>
  </si>
  <si>
    <t>Caramel S.A.</t>
  </si>
  <si>
    <t>Лилия ханшайым және оның достары (Принцесса Лилия и ее друзья)</t>
  </si>
  <si>
    <t>Сүйкімді су перісі және оның достары (Русалка и ее друзья)</t>
  </si>
  <si>
    <t xml:space="preserve">Көңілді көліктер  </t>
  </si>
  <si>
    <t>Автобус</t>
  </si>
  <si>
    <t>Ауыр жүк көлігі (Большегрузная машина)</t>
  </si>
  <si>
    <t>Джип</t>
  </si>
  <si>
    <t>Жедел жәрдем көрсету көлігі (Скорая помощь)</t>
  </si>
  <si>
    <t>Жеңіл автокөлік (Легковой автомобиль)</t>
  </si>
  <si>
    <t>Жук автокөлігі (Транспортная машина)</t>
  </si>
  <si>
    <t>Кеме</t>
  </si>
  <si>
    <t>Кран</t>
  </si>
  <si>
    <t>Мотоцикл</t>
  </si>
  <si>
    <t>Өрт сөндіру көлігі (Пожарная машина)</t>
  </si>
  <si>
    <t>Паровоз</t>
  </si>
  <si>
    <t>Полиция көлігі (Полицейский автомобиль)</t>
  </si>
  <si>
    <t>Спорттық автокөлік (Спортивная машина)</t>
  </si>
  <si>
    <t>Тікұшақ (вертолет)</t>
  </si>
  <si>
    <t>Ұшақ (Самолет)</t>
  </si>
  <si>
    <t>Шағын автобус</t>
  </si>
  <si>
    <t>Көңілді Ойықтар</t>
  </si>
  <si>
    <t>Кішкентай қарақшы ((Маленький пират))</t>
  </si>
  <si>
    <t>170*170</t>
  </si>
  <si>
    <t>Көбелектің қателігі (Ошибка бабочки)</t>
  </si>
  <si>
    <t xml:space="preserve">Көңілді Ойықтар </t>
  </si>
  <si>
    <t xml:space="preserve">Бекторы </t>
  </si>
  <si>
    <t>Тасбақа мен достары (Черепаха и ее друзья)</t>
  </si>
  <si>
    <t>Күлкі түрпі</t>
  </si>
  <si>
    <t>Кожанасыр хиқаялары</t>
  </si>
  <si>
    <t>230*250</t>
  </si>
  <si>
    <t>Похождения Ходжи Насреддина</t>
  </si>
  <si>
    <t>Қойын кітапша</t>
  </si>
  <si>
    <t>Ит пен мысық неге араз (Почему не ладят собака с кошкой)</t>
  </si>
  <si>
    <t>120*125</t>
  </si>
  <si>
    <t>Қасқыр мен егінші (Волк и пастух)</t>
  </si>
  <si>
    <t>Қасқыр, саулық, ешкі (Волк, овца и коза)</t>
  </si>
  <si>
    <t>Құмырсқаның қанағаты (Муравьинная мера)</t>
  </si>
  <si>
    <t>Торғай мен түлкі (Воробей и лиса)</t>
  </si>
  <si>
    <t>Түлкі мен маймыл (Лиса и обезьяна)</t>
  </si>
  <si>
    <t>Тышқан, ит және мысық (Мышь, собака и кошка)</t>
  </si>
  <si>
    <t>Қонырау</t>
  </si>
  <si>
    <t xml:space="preserve">Валеология. "Путешествие в страну здоровья." </t>
  </si>
  <si>
    <t>-</t>
  </si>
  <si>
    <t>Мектепке дайындық (Подготовка в школу)</t>
  </si>
  <si>
    <t>Қуыршақтар әлемінде</t>
  </si>
  <si>
    <t>Дана-ойық тоқаш перизаты</t>
  </si>
  <si>
    <t>265*260</t>
  </si>
  <si>
    <t xml:space="preserve">Камилла-тәтті нан перизаты. </t>
  </si>
  <si>
    <t>Камилла-тәтті нан перизаты. Қуыршақтар әлемінде</t>
  </si>
  <si>
    <t>Лола-мұз кәмпит перизаты</t>
  </si>
  <si>
    <t>Құрастырмалы жапсырмалар</t>
  </si>
  <si>
    <t>Теңіз жанурлары (Подводный мир)</t>
  </si>
  <si>
    <t>Қызықты жапсырмалар</t>
  </si>
  <si>
    <t xml:space="preserve">Тылсымға толы тіршілік </t>
  </si>
  <si>
    <t>215*260</t>
  </si>
  <si>
    <t>Мен кішкентай жұлдызбын</t>
  </si>
  <si>
    <t>Әдемі болып жүрейік (Будем красивыми)</t>
  </si>
  <si>
    <t>Талғампаз сұлулар (Красивые девочки)</t>
  </si>
  <si>
    <t>Менің алғашқы оқу кітабым</t>
  </si>
  <si>
    <t>Араның пішіндерді үйрену (Обучение пчелки фигурам)</t>
  </si>
  <si>
    <t>160*225</t>
  </si>
  <si>
    <t>Менің ұзын кітабым (Моя длинная книга)</t>
  </si>
  <si>
    <t>Біздің үй (Наш дом)</t>
  </si>
  <si>
    <t>125*365</t>
  </si>
  <si>
    <t>Құстар (Птицы)</t>
  </si>
  <si>
    <t>Мәдени мұра</t>
  </si>
  <si>
    <t>Ислам</t>
  </si>
  <si>
    <t>165*240</t>
  </si>
  <si>
    <t>История Казахстана</t>
  </si>
  <si>
    <t>Культура Казахстана</t>
  </si>
  <si>
    <t xml:space="preserve">Қазақ әдебиеті </t>
  </si>
  <si>
    <t xml:space="preserve">Қазақ мәдениеті </t>
  </si>
  <si>
    <t>Литература Казахстана</t>
  </si>
  <si>
    <t>Топонимика Казахстана</t>
  </si>
  <si>
    <t xml:space="preserve">Энциклопедия "Жеріңнің аты еліңнің хаты" </t>
  </si>
  <si>
    <t xml:space="preserve">Энциклопедия "Қазақстан тарихы" </t>
  </si>
  <si>
    <t>МИЗАМ</t>
  </si>
  <si>
    <t>Жаңа жыл. Әлем халықтарының мерекені тойлар дәстүрлері</t>
  </si>
  <si>
    <t>32+вкладка А2</t>
  </si>
  <si>
    <t>215*297</t>
  </si>
  <si>
    <t>Знакомство с цифрами</t>
  </si>
  <si>
    <t>Казахстан</t>
  </si>
  <si>
    <t>Клеточки и точки</t>
  </si>
  <si>
    <t>Новый год. Традиции празднования народов мира</t>
  </si>
  <si>
    <t>Торкөздер мен нүктелер</t>
  </si>
  <si>
    <t>Мизам. Ертегі-әнгімелер</t>
  </si>
  <si>
    <t>Ғажайып балықшы</t>
  </si>
  <si>
    <t>203*213</t>
  </si>
  <si>
    <t>Жапалақтың жұмбағы</t>
  </si>
  <si>
    <t>Қағаз ұшақ</t>
  </si>
  <si>
    <t>Қорқыныш туралы ертегі</t>
  </si>
  <si>
    <t>Мизам. Сказки-рассказы</t>
  </si>
  <si>
    <t>Бумажный самолетик</t>
  </si>
  <si>
    <t>Загадки совы</t>
  </si>
  <si>
    <t>Необычная рыбалка</t>
  </si>
  <si>
    <t>Переполох в доме</t>
  </si>
  <si>
    <t>Сказка о страхах</t>
  </si>
  <si>
    <t>Мир Волшебных Сказок</t>
  </si>
  <si>
    <t>Рикки Тикки Тави и другие сказки (Р. Киплинг)</t>
  </si>
  <si>
    <t>Самые красивые сказки. (Х.К.Андерсон)</t>
  </si>
  <si>
    <t>Основы информационной культуры</t>
  </si>
  <si>
    <t>Мастер компакт диск (дидактический материал)</t>
  </si>
  <si>
    <t>Методическое пособие</t>
  </si>
  <si>
    <t>140*205</t>
  </si>
  <si>
    <t>Рабочая тетрадь для 4-го  класса</t>
  </si>
  <si>
    <t>ПИРАТЫ</t>
  </si>
  <si>
    <t xml:space="preserve">Знаменитые пираты </t>
  </si>
  <si>
    <t>245*330</t>
  </si>
  <si>
    <t xml:space="preserve">История пиратства </t>
  </si>
  <si>
    <t xml:space="preserve">Қарақшылық тарихы   </t>
  </si>
  <si>
    <t xml:space="preserve">Танымал қарақшылар </t>
  </si>
  <si>
    <t>Полиглотики</t>
  </si>
  <si>
    <t>6 сказок для любимых глазок</t>
  </si>
  <si>
    <t>225*250</t>
  </si>
  <si>
    <t>Алгебра 8 класс</t>
  </si>
  <si>
    <t>205*290</t>
  </si>
  <si>
    <t>Алгебра 9 сынып</t>
  </si>
  <si>
    <t>Математика. Жұмыс дәптері  6 сынып</t>
  </si>
  <si>
    <t xml:space="preserve">Физика. Жұмыс дәптері  9 сынып </t>
  </si>
  <si>
    <t>Аяшка в магазине игрушек</t>
  </si>
  <si>
    <t>210*210</t>
  </si>
  <si>
    <t>Аяшка деген кім?</t>
  </si>
  <si>
    <t>Аяшка ойыншықтар дүкенінде</t>
  </si>
  <si>
    <t>Кто такая Аяшка?</t>
  </si>
  <si>
    <t xml:space="preserve">Самоучители и Словари </t>
  </si>
  <si>
    <t>3+ Самоучитель English</t>
  </si>
  <si>
    <t>Рус/англ</t>
  </si>
  <si>
    <t>190*260</t>
  </si>
  <si>
    <t>3+ Суретті Қазақ тілі (Казахский язык в картинках)</t>
  </si>
  <si>
    <t>202*260</t>
  </si>
  <si>
    <t>3+ Учимся говорить по-казахски №1</t>
  </si>
  <si>
    <t>3+ Үйретуші құрал English</t>
  </si>
  <si>
    <t>Каз/Англ</t>
  </si>
  <si>
    <t>4+ Самоучитель English</t>
  </si>
  <si>
    <t>4+ Учимся говорить по-казахски №2</t>
  </si>
  <si>
    <t>4+ Үйретуші құрал English</t>
  </si>
  <si>
    <t>5+ Қазақ тілі. Самоучитель</t>
  </si>
  <si>
    <t>CD-диск. "Казахский язык быстро и легко"</t>
  </si>
  <si>
    <t>140*120</t>
  </si>
  <si>
    <t>не требуется</t>
  </si>
  <si>
    <t>Саяхатшы Дара</t>
  </si>
  <si>
    <t>Алаяқ түлкінің көмегі (Помощь хитрой лисы)</t>
  </si>
  <si>
    <t>235*280</t>
  </si>
  <si>
    <t>Би кеші (Вечер танцев)</t>
  </si>
  <si>
    <t>220*220</t>
  </si>
  <si>
    <t xml:space="preserve">Бутстың туған күні (День рождения Бутса)  </t>
  </si>
  <si>
    <t>Дара мен алаяқ түлкі (Дара и хитрая лиса. Книга с коллейдоскопом  )</t>
  </si>
  <si>
    <t>240*250</t>
  </si>
  <si>
    <t>Дараның көктемгі саяхаты. Боямақ (Весеннее путешествие Дары. Раскраска)</t>
  </si>
  <si>
    <t>200*265</t>
  </si>
  <si>
    <t>Кеңістікті бағдарлау  (Ориентация в пространстве.)</t>
  </si>
  <si>
    <t>Кинотеатр. Әңгімелер жинағы және бейнепроектор  (Сборник рассказов и видеопроектор)</t>
  </si>
  <si>
    <t>295*300</t>
  </si>
  <si>
    <t>Көркем түстер</t>
  </si>
  <si>
    <t>Менің достарым (Мои друзья)</t>
  </si>
  <si>
    <t>225*225</t>
  </si>
  <si>
    <t>Пішіндер (Пазлы) (Фигуры)</t>
  </si>
  <si>
    <t>145*180</t>
  </si>
  <si>
    <t>Пішіндер әлемінде (В мире фигур)</t>
  </si>
  <si>
    <t>Сауық кеші. Музыкалық ойнатқыш (Веселая вечеринка. Книга с муз.проигрывателем)</t>
  </si>
  <si>
    <t>Сиқырлы сандар (Загадочные цифры)</t>
  </si>
  <si>
    <t>Тосын сый (Подарок)</t>
  </si>
  <si>
    <t>Ұйқыға дайындық (Подготовка ко сну)</t>
  </si>
  <si>
    <t>Сделай сам</t>
  </si>
  <si>
    <t>Наш дом и игры в нем - Зима</t>
  </si>
  <si>
    <t>297*210</t>
  </si>
  <si>
    <t>Үйде ойнайтын ойындар - Қыс</t>
  </si>
  <si>
    <t xml:space="preserve">Абылай және батырлар </t>
  </si>
  <si>
    <t>160*210</t>
  </si>
  <si>
    <t xml:space="preserve">Ат жарыстары </t>
  </si>
  <si>
    <t>Балалар ойындары</t>
  </si>
  <si>
    <t xml:space="preserve">Дүниеге сәби келдi </t>
  </si>
  <si>
    <t xml:space="preserve">Ән-күй аспаптары </t>
  </si>
  <si>
    <t xml:space="preserve">Киiз үй </t>
  </si>
  <si>
    <t xml:space="preserve">Қазақ хандары </t>
  </si>
  <si>
    <t xml:space="preserve">Қазақтың билерi </t>
  </si>
  <si>
    <t xml:space="preserve">Құрбан айт </t>
  </si>
  <si>
    <t xml:space="preserve">Наурыз </t>
  </si>
  <si>
    <t>Ораза айт</t>
  </si>
  <si>
    <t xml:space="preserve">Рамазан айы </t>
  </si>
  <si>
    <t>Тарихи гажайыптар</t>
  </si>
  <si>
    <t xml:space="preserve">Үш жұрт </t>
  </si>
  <si>
    <t xml:space="preserve">Ұлттық киiмдер </t>
  </si>
  <si>
    <t xml:space="preserve">Шежiрелi жерлер </t>
  </si>
  <si>
    <t xml:space="preserve">Эпостық батырлар </t>
  </si>
  <si>
    <t>Сен бiлесiң бе? - 1 (рус)</t>
  </si>
  <si>
    <t>Аблай хан</t>
  </si>
  <si>
    <t xml:space="preserve">Казахские ханы </t>
  </si>
  <si>
    <t xml:space="preserve">Малыш родился </t>
  </si>
  <si>
    <t>Наурыз</t>
  </si>
  <si>
    <t>Национальная одежда</t>
  </si>
  <si>
    <t xml:space="preserve">Отрар </t>
  </si>
  <si>
    <t xml:space="preserve">Туркестан </t>
  </si>
  <si>
    <t>"Асыл сөз" аталары</t>
  </si>
  <si>
    <t>Ай аттарының сыры</t>
  </si>
  <si>
    <t>Айтыс</t>
  </si>
  <si>
    <t>Бата-тілек</t>
  </si>
  <si>
    <t>Ежелгі түркі тайпалары</t>
  </si>
  <si>
    <t>Ерте ортағасырлық түркі тайпалары</t>
  </si>
  <si>
    <t>Казақстан Республикасы</t>
  </si>
  <si>
    <t>Қазақ әміршілері (1521–1538 жж.)</t>
  </si>
  <si>
    <t>Қазақстанның астаналары</t>
  </si>
  <si>
    <t>Қазақтың "Бес арысы"</t>
  </si>
  <si>
    <t xml:space="preserve">Қазақтың "Үш бәйтерегі"   </t>
  </si>
  <si>
    <t>Қазақтың ежелгі қалалары</t>
  </si>
  <si>
    <t>Қазақтың зергерлік бұйымдары</t>
  </si>
  <si>
    <t>Қазақтың үй жиһаздары</t>
  </si>
  <si>
    <t>Мүшелі жас</t>
  </si>
  <si>
    <t xml:space="preserve">Үйлену тойы </t>
  </si>
  <si>
    <t>Шығыстың ұлы ғұламалары</t>
  </si>
  <si>
    <t>Шығыстың ұлы қолбасшылары</t>
  </si>
  <si>
    <t>Сен бiлесiң бе? - 2 (рус)</t>
  </si>
  <si>
    <t>Айтыс (поэтическое состязание акынов)</t>
  </si>
  <si>
    <t>Великие полководцы Востока</t>
  </si>
  <si>
    <t>Великие ученые Востока</t>
  </si>
  <si>
    <t>Древние тюркские племена</t>
  </si>
  <si>
    <t>Казахские правители (1521–1538 гг.)</t>
  </si>
  <si>
    <t>Казахские ювелирные изделия</t>
  </si>
  <si>
    <t>Легендарные места Казахстана</t>
  </si>
  <si>
    <t>Мүшелі жас (возрастной цикл)</t>
  </si>
  <si>
    <t>Отцы "драгоценных слов"</t>
  </si>
  <si>
    <t>Отырарская библиотека</t>
  </si>
  <si>
    <t xml:space="preserve">Раннесредневековые тюркские племена </t>
  </si>
  <si>
    <t>Республика Казахстан</t>
  </si>
  <si>
    <t>Столицы Казахстана</t>
  </si>
  <si>
    <t>Ер канаты болган бес тулпар</t>
  </si>
  <si>
    <t>Әйгілі саяхатшылар ортағасырлық Қазакстан туралы</t>
  </si>
  <si>
    <t>Казакстаннын ондиристик калалары</t>
  </si>
  <si>
    <t>Казакстаннын танымал спортшылары</t>
  </si>
  <si>
    <t xml:space="preserve">Казактын бес алыбы </t>
  </si>
  <si>
    <t>Казактын куйшилери</t>
  </si>
  <si>
    <t xml:space="preserve">Улы Жибек жолы </t>
  </si>
  <si>
    <t>ХХ гасыр. Гылым шырагын жаккандар</t>
  </si>
  <si>
    <t>ХХ гасыр. Казак онер тарландары</t>
  </si>
  <si>
    <t xml:space="preserve">Сен бiлесiң бе? - 3 (рус)                                       </t>
  </si>
  <si>
    <t>Великий Шелковый путь</t>
  </si>
  <si>
    <t>Заповедники Казахстана</t>
  </si>
  <si>
    <t>Знаменательные даты Казахстана</t>
  </si>
  <si>
    <t>Известные путешественники о средневековом Казахстане</t>
  </si>
  <si>
    <t>Известные спортсмены Казахстана</t>
  </si>
  <si>
    <t>Казахские богатыри</t>
  </si>
  <si>
    <t>Казахские композиторы</t>
  </si>
  <si>
    <t>Промышленные города Казахстана</t>
  </si>
  <si>
    <t>Реки и озера Казахстана</t>
  </si>
  <si>
    <t>ХХ век. Корифеи казахского искусства</t>
  </si>
  <si>
    <t>ХХ век.Ученые Казахстана</t>
  </si>
  <si>
    <t>Чудеса природы Казахстана</t>
  </si>
  <si>
    <t>Алтын Орда хандары</t>
  </si>
  <si>
    <t>Аңшылық өнер</t>
  </si>
  <si>
    <t>Ашық аспан астындағы мұражай</t>
  </si>
  <si>
    <t>Дала заңдары</t>
  </si>
  <si>
    <t xml:space="preserve">Ежелгі шығыс падишалары </t>
  </si>
  <si>
    <t>Ер қаруы-бес қару</t>
  </si>
  <si>
    <t>Жұлдыздар туралы аңыздар</t>
  </si>
  <si>
    <t xml:space="preserve">Көк Құдайы  -Тәңір  </t>
  </si>
  <si>
    <t>Қазақ ақын-жыраулары</t>
  </si>
  <si>
    <t>Қазақ хандығының  ізашарлары</t>
  </si>
  <si>
    <t>Моңғол империясының  билеушілері</t>
  </si>
  <si>
    <t xml:space="preserve">Түркілердің көне  руна жазбалары </t>
  </si>
  <si>
    <t>Ұлттық ою-орнектер</t>
  </si>
  <si>
    <t>Ұлы шайқастар (Қазақстан тарихынан)</t>
  </si>
  <si>
    <t>Сен бiлесiң бе? - 4 (рус)</t>
  </si>
  <si>
    <t>Бог неба-Тенгри</t>
  </si>
  <si>
    <t>Законы степи</t>
  </si>
  <si>
    <t>Звезды казахстанской эстрады и оперы</t>
  </si>
  <si>
    <t>Казахские сказители-жырау</t>
  </si>
  <si>
    <t>Музей под открытым небом</t>
  </si>
  <si>
    <t>Мэтры казахского кино</t>
  </si>
  <si>
    <t>Предшественники казахского ханства</t>
  </si>
  <si>
    <t>Рунические памятники тюрков</t>
  </si>
  <si>
    <t>Ханы Золотой Орды</t>
  </si>
  <si>
    <t>Царицы Древнего Востока</t>
  </si>
  <si>
    <t>Сәнқой қыздар</t>
  </si>
  <si>
    <t>Анель - Лаура</t>
  </si>
  <si>
    <t>Диана - Сара</t>
  </si>
  <si>
    <t>Лола - Айя</t>
  </si>
  <si>
    <t>Сиқырлы кітап</t>
  </si>
  <si>
    <t>Аюлар қаласы (Город медвежат)</t>
  </si>
  <si>
    <t>Теңіз қарақшылары (Морские пираты)</t>
  </si>
  <si>
    <t>Сиқырлы құмыра</t>
  </si>
  <si>
    <t>Туған топырақ (Родная земля)</t>
  </si>
  <si>
    <t>185*205</t>
  </si>
  <si>
    <t>Сиқырлы лупаның көмегімен</t>
  </si>
  <si>
    <t>Бейнеойындар әлеміне саяхат (Путешествие в мир видеоигр)</t>
  </si>
  <si>
    <t>Ғарыш әлеміне саяхат (Путешествие в мир космоса)</t>
  </si>
  <si>
    <t>Жер кіндігіне саяхат (Путешествие к центру Земли)</t>
  </si>
  <si>
    <t>Уақыт кеңістігіне саяхат (Путешествие во времени)</t>
  </si>
  <si>
    <t xml:space="preserve">Сырсандық-сборник удивительных сказок для детей </t>
  </si>
  <si>
    <t>Алдар Косе и бай Жартыбай</t>
  </si>
  <si>
    <t>Как Алдар Косе подружился с чертями</t>
  </si>
  <si>
    <t>Тақпақ кітапша</t>
  </si>
  <si>
    <t>Жәндіктер / Насекомые</t>
  </si>
  <si>
    <t>Менің Отбасым / Моя семья</t>
  </si>
  <si>
    <t>Орманда / В лесу</t>
  </si>
  <si>
    <t>Таңғажайып басқатырғыш</t>
  </si>
  <si>
    <t>Жер шары (Увеличение)</t>
  </si>
  <si>
    <t>250*250</t>
  </si>
  <si>
    <t>Теңіз әлемі (Океан)</t>
  </si>
  <si>
    <t>Тәй-тәй</t>
  </si>
  <si>
    <t>Пружинка</t>
  </si>
  <si>
    <t>150*150</t>
  </si>
  <si>
    <t>Түстер (Цвета)</t>
  </si>
  <si>
    <t>УМК Изобразительное искусство</t>
  </si>
  <si>
    <t>Дидактический материал</t>
  </si>
  <si>
    <t>Учебная энциклопедия</t>
  </si>
  <si>
    <t>Безопасность и здоровье в школе и дома</t>
  </si>
  <si>
    <t>190*280</t>
  </si>
  <si>
    <t>Энциклопедия школьника</t>
  </si>
  <si>
    <t>Великие битвы кочевников</t>
  </si>
  <si>
    <t>170*240</t>
  </si>
  <si>
    <t>Великий Шелковый путь на территории Казахстана</t>
  </si>
  <si>
    <t>225*290</t>
  </si>
  <si>
    <t>Государства Великой степи</t>
  </si>
  <si>
    <t>Кошпенділердің ұлы шайқастары</t>
  </si>
  <si>
    <t>Ұлы Дала мемлекеттері</t>
  </si>
  <si>
    <t xml:space="preserve">   Для Вашего удобства применяется накопительная система скидок.                       </t>
  </si>
  <si>
    <t xml:space="preserve">  Информацию по книгам Вы можете получить на сайте "aruna.kz"</t>
  </si>
  <si>
    <t>Казахско-русский, русско-казахский словарь</t>
  </si>
  <si>
    <t xml:space="preserve">Самоучитель казахского языка для школьников, учащихся и студентов. Т. Шанбай, К. Байгабулова. </t>
  </si>
  <si>
    <t>115*167</t>
  </si>
  <si>
    <t>Базовая оптовая цена</t>
  </si>
  <si>
    <r>
      <t xml:space="preserve">Рабочие тетради по тех-ии проф. Караева А. </t>
    </r>
    <r>
      <rPr>
        <b/>
        <sz val="10"/>
        <rFont val="Times New Roman"/>
        <family val="1"/>
        <charset val="204"/>
      </rPr>
      <t>(без скидок)</t>
    </r>
  </si>
  <si>
    <r>
      <t xml:space="preserve">Казакстан жануарлары </t>
    </r>
    <r>
      <rPr>
        <i/>
        <sz val="12"/>
        <color indexed="8"/>
        <rFont val="Times New Roman"/>
        <family val="1"/>
        <charset val="204"/>
      </rPr>
      <t>(гажайып алем)</t>
    </r>
  </si>
  <si>
    <r>
      <t xml:space="preserve">Казакстан кустары </t>
    </r>
    <r>
      <rPr>
        <i/>
        <sz val="12"/>
        <color indexed="8"/>
        <rFont val="Times New Roman"/>
        <family val="1"/>
        <charset val="204"/>
      </rPr>
      <t>(гажайып алем)</t>
    </r>
  </si>
  <si>
    <r>
      <t xml:space="preserve">Қазақстан өсімдіктері </t>
    </r>
    <r>
      <rPr>
        <i/>
        <sz val="12"/>
        <color indexed="8"/>
        <rFont val="Times New Roman"/>
        <family val="1"/>
        <charset val="204"/>
      </rPr>
      <t>(ғажайып әлем)</t>
    </r>
  </si>
  <si>
    <r>
      <t xml:space="preserve">Алтыбакан </t>
    </r>
    <r>
      <rPr>
        <i/>
        <sz val="12"/>
        <color indexed="8"/>
        <rFont val="Times New Roman"/>
        <family val="1"/>
        <charset val="204"/>
      </rPr>
      <t>(казахские национальные игры)</t>
    </r>
  </si>
  <si>
    <r>
      <t xml:space="preserve">Жети Казына </t>
    </r>
    <r>
      <rPr>
        <i/>
        <sz val="12"/>
        <color indexed="8"/>
        <rFont val="Times New Roman"/>
        <family val="1"/>
        <charset val="204"/>
      </rPr>
      <t>(священные сокровища казахов)</t>
    </r>
  </si>
  <si>
    <r>
      <t xml:space="preserve">Животные Казахстана </t>
    </r>
    <r>
      <rPr>
        <i/>
        <sz val="12"/>
        <color indexed="8"/>
        <rFont val="Times New Roman"/>
        <family val="1"/>
        <charset val="204"/>
      </rPr>
      <t>(удивительный мир)</t>
    </r>
  </si>
  <si>
    <r>
      <t xml:space="preserve">Растения Казахстана </t>
    </r>
    <r>
      <rPr>
        <i/>
        <sz val="12"/>
        <color indexed="8"/>
        <rFont val="Times New Roman"/>
        <family val="1"/>
        <charset val="204"/>
      </rPr>
      <t>(удивительный мир)</t>
    </r>
  </si>
  <si>
    <t>Укажите Ваш заказ здесь</t>
  </si>
  <si>
    <t>Қыздарға арналған энциклопедия (Энциклопедия для девочек)</t>
  </si>
  <si>
    <t>Жол белгілері / Знаки / Signs</t>
  </si>
  <si>
    <t>Кұстар/Птицы/Birds</t>
  </si>
  <si>
    <t>Пішіндер/Фигуры/Shapes</t>
  </si>
  <si>
    <t>Түстер/Цвета/Colours</t>
  </si>
  <si>
    <t>Көліктер/Транспорт/Vehicles</t>
  </si>
  <si>
    <t>Отбасы/Семья/Family</t>
  </si>
  <si>
    <t>Киімдер/Одежда/Clothes</t>
  </si>
  <si>
    <t>Ата-баба мұрасы</t>
  </si>
  <si>
    <t>154*220</t>
  </si>
  <si>
    <t>Жыл мезгілдері</t>
  </si>
  <si>
    <t>Әйбат әліппе</t>
  </si>
  <si>
    <t>Әліппеш (Учимся Читать)</t>
  </si>
  <si>
    <t>от 4 до 7</t>
  </si>
  <si>
    <t>от 7 до 11</t>
  </si>
  <si>
    <t>от 0 до 3х</t>
  </si>
  <si>
    <t>Взрослые</t>
  </si>
  <si>
    <t>Сказки</t>
  </si>
  <si>
    <t>Энциклопедия</t>
  </si>
  <si>
    <t>Первые слова</t>
  </si>
  <si>
    <t>Учебник</t>
  </si>
  <si>
    <t>Стихи</t>
  </si>
  <si>
    <t>Познавательные</t>
  </si>
  <si>
    <t>Рассказы</t>
  </si>
  <si>
    <t>Букварь</t>
  </si>
  <si>
    <t>Раскраски</t>
  </si>
  <si>
    <t>Другое</t>
  </si>
  <si>
    <t>Наклейки</t>
  </si>
  <si>
    <t>Обучающие</t>
  </si>
  <si>
    <t>Журнал</t>
  </si>
  <si>
    <t>Словарь</t>
  </si>
  <si>
    <t>Каз+Рус</t>
  </si>
  <si>
    <r>
      <t xml:space="preserve">Все наименования серии в </t>
    </r>
    <r>
      <rPr>
        <b/>
        <sz val="12"/>
        <rFont val="Times New Roman"/>
        <family val="1"/>
        <charset val="204"/>
      </rPr>
      <t>РАВНОМ</t>
    </r>
    <r>
      <rPr>
        <sz val="12"/>
        <rFont val="Times New Roman"/>
        <family val="1"/>
        <charset val="204"/>
      </rPr>
      <t xml:space="preserve"> количестве. </t>
    </r>
    <r>
      <rPr>
        <b/>
        <sz val="12"/>
        <rFont val="Times New Roman"/>
        <family val="1"/>
        <charset val="204"/>
      </rPr>
      <t>ДЕШЕВЛЕ</t>
    </r>
    <r>
      <rPr>
        <sz val="12"/>
        <rFont val="Times New Roman"/>
        <family val="1"/>
        <charset val="204"/>
      </rPr>
      <t xml:space="preserve"> на 10%</t>
    </r>
  </si>
  <si>
    <t>Возрастная категория</t>
  </si>
  <si>
    <t>Мизам Мектебі 
Школа Мизам</t>
  </si>
  <si>
    <t>3+ Геометрические фигуры</t>
  </si>
  <si>
    <t>210*296</t>
  </si>
  <si>
    <t>3+ Пішіндер</t>
  </si>
  <si>
    <t>3+ Сандар (1-5)</t>
  </si>
  <si>
    <t>3+ Числа (1-5)</t>
  </si>
  <si>
    <t>1100 қызықты деректер!</t>
  </si>
  <si>
    <t>15  тематических книжек!</t>
  </si>
  <si>
    <t>Анау не? Мынау не? / Почемучка!</t>
  </si>
  <si>
    <t>Балақай + Балақай – 2!</t>
  </si>
  <si>
    <t>Балаларға арналған танымдық энциклопедия!</t>
  </si>
  <si>
    <t>Балаларға базарлық!</t>
  </si>
  <si>
    <t>Буынға бөліп окимын. Сырсандық!</t>
  </si>
  <si>
    <t xml:space="preserve">Вспыш и Чудо машинки / Жарқыт пен Таңғажайып көліктер! </t>
  </si>
  <si>
    <t>Ғажайып түстер!</t>
  </si>
  <si>
    <t>Даңқты адамдар!</t>
  </si>
  <si>
    <t>Дауысқа құлақ асайық!</t>
  </si>
  <si>
    <t>Детская энциклопедия!</t>
  </si>
  <si>
    <t>Ертегілер елінде!</t>
  </si>
  <si>
    <t>ӘЙӘЙ!</t>
  </si>
  <si>
    <t>Әліппи. Анаммен оқып үйренемін!</t>
  </si>
  <si>
    <t>Знаменитые люди Востока!</t>
  </si>
  <si>
    <t>Кел, ойнайық (Давай поиграем)!</t>
  </si>
  <si>
    <t>Көңілді көліктер  !</t>
  </si>
  <si>
    <t>Көңілді Ойықтар !</t>
  </si>
  <si>
    <t>Қойын кітапша!</t>
  </si>
  <si>
    <t>Қуыршақтар әлемінде!</t>
  </si>
  <si>
    <t>Самоучители и Словари !</t>
  </si>
  <si>
    <t>Саяхатшы Дара!</t>
  </si>
  <si>
    <t>Сен бiлесiң бе? - 1 (рус)!</t>
  </si>
  <si>
    <t>Сен бiлесiң бе? - 2 (рус)!</t>
  </si>
  <si>
    <t xml:space="preserve">Сен бiлесiң бе? - 3 (рус) !                                      </t>
  </si>
  <si>
    <t>Сен бiлесiң бе? - 4 (рус)!</t>
  </si>
  <si>
    <t>Сәнқой қыздар!</t>
  </si>
  <si>
    <t>Сиқырлы лупаның көмегімен!</t>
  </si>
  <si>
    <t>Тақпақ кітапша!</t>
  </si>
  <si>
    <r>
      <t xml:space="preserve">Все наименования серии "Балақай + Балақай – 2" в </t>
    </r>
    <r>
      <rPr>
        <b/>
        <sz val="12"/>
        <rFont val="Times New Roman"/>
        <family val="1"/>
        <charset val="204"/>
      </rPr>
      <t>РАВНОМ</t>
    </r>
    <r>
      <rPr>
        <sz val="12"/>
        <rFont val="Times New Roman"/>
        <family val="1"/>
        <charset val="204"/>
      </rPr>
      <t xml:space="preserve"> количестве. </t>
    </r>
    <r>
      <rPr>
        <b/>
        <sz val="12"/>
        <rFont val="Times New Roman"/>
        <family val="1"/>
        <charset val="204"/>
      </rPr>
      <t>ДЕШЕВЛЕ</t>
    </r>
    <r>
      <rPr>
        <sz val="12"/>
        <rFont val="Times New Roman"/>
        <family val="1"/>
        <charset val="204"/>
      </rPr>
      <t xml:space="preserve"> на 10%</t>
    </r>
  </si>
  <si>
    <t xml:space="preserve">Сен бiлесiң бе? - 1 (каз)! </t>
  </si>
  <si>
    <t>Сен бiлесiң бе? - 2 (каз)</t>
  </si>
  <si>
    <t>Сен бiлесiң бе? - 2 (каз)!</t>
  </si>
  <si>
    <t xml:space="preserve">Сен бiлесiң бе? - 3 (каз)                                     </t>
  </si>
  <si>
    <t>Сен бiлесiң бе? - 3 (каз)!</t>
  </si>
  <si>
    <t>Сен бiлесiң бе? - 4 (каз)</t>
  </si>
  <si>
    <t>Сен бiлесiң бе? - 4 (каз)!</t>
  </si>
  <si>
    <t>Казахстанские авторы</t>
  </si>
  <si>
    <t>Сен бiлесiң бе? - 1 (каз)</t>
  </si>
  <si>
    <t>Казахстанские авторы!</t>
  </si>
  <si>
    <t>Применяемая скидка</t>
  </si>
  <si>
    <t>Диапозон суммы заказа</t>
  </si>
  <si>
    <t>от 35 000 до 60 000</t>
  </si>
  <si>
    <t>от 60 000 до 100 000</t>
  </si>
  <si>
    <t>от 100 000 до 140 000</t>
  </si>
  <si>
    <t>от 140 000 до 180 000</t>
  </si>
  <si>
    <t>от 180 000 до 220 000</t>
  </si>
  <si>
    <t>от 220 000 до 260 000</t>
  </si>
  <si>
    <t>от 260 000 до 300 000</t>
  </si>
  <si>
    <t>от 300 000 до 360 000</t>
  </si>
  <si>
    <t xml:space="preserve">от 360 000 </t>
  </si>
  <si>
    <t>Минимальное количество наименований в заказе</t>
  </si>
  <si>
    <t xml:space="preserve">Процент скидки определяется при выполнении всех условий. </t>
  </si>
  <si>
    <t>Пазлы на 1000 единиц</t>
  </si>
  <si>
    <t>Гостиница «Казахстан» г.Алматы</t>
  </si>
  <si>
    <t>пазл</t>
  </si>
  <si>
    <t>Коробка</t>
  </si>
  <si>
    <t>480*730</t>
  </si>
  <si>
    <t>Ningbo Lianjie Trading co</t>
  </si>
  <si>
    <t>kz.7500651.21.01.14190</t>
  </si>
  <si>
    <t>Монумент «Астана–Байтерек»</t>
  </si>
  <si>
    <t>Телевизионная и радиовещательная башня г.Алматы</t>
  </si>
  <si>
    <t>Пазлы на 500 единиц</t>
  </si>
  <si>
    <t>Здание акимата г. Алматы</t>
  </si>
  <si>
    <t>340*480</t>
  </si>
  <si>
    <t>Здание акимата и площадь Республики г. Алматы</t>
  </si>
  <si>
    <t>Медео</t>
  </si>
  <si>
    <t xml:space="preserve">Мечеть «Нур Астана» </t>
  </si>
  <si>
    <t>Пазлы на 500 и 1000 единиц!</t>
  </si>
  <si>
    <t>Аулада/Во дворе/In the yard</t>
  </si>
  <si>
    <t>Жануарлар/Животные/Animals. Джунгли</t>
  </si>
  <si>
    <t>Жануарлар/Животные/Animals. Орман</t>
  </si>
  <si>
    <t>Жануарлар/Животные/Animals. Саванна</t>
  </si>
  <si>
    <t>Жануарлар/Животные/Animals Қазақстан</t>
  </si>
  <si>
    <t>Жануарлар/Животные/Animals Арктика мен Антарктика</t>
  </si>
  <si>
    <t>Сұрамақтар</t>
  </si>
  <si>
    <t>Түстер Сандар</t>
  </si>
  <si>
    <t>Жануарлар</t>
  </si>
  <si>
    <t>180*200</t>
  </si>
  <si>
    <t>0+ Айналаны Тану</t>
  </si>
  <si>
    <t>0+ Қоршаған ортаны тану</t>
  </si>
  <si>
    <t>2+ Әй Әй Әліппе</t>
  </si>
  <si>
    <t>Каз/Рус/Англ</t>
  </si>
  <si>
    <t>Азбука</t>
  </si>
  <si>
    <t>260*210</t>
  </si>
  <si>
    <t>Ата Мұра</t>
  </si>
  <si>
    <t>Алдар Косе хикаялары</t>
  </si>
  <si>
    <t>Ерте, ерте, ертеде...</t>
  </si>
  <si>
    <t>Алтын сақа</t>
  </si>
  <si>
    <t>Батырлар тұралы ертегілер</t>
  </si>
  <si>
    <t>Жазып үйрен боя</t>
  </si>
  <si>
    <t>№8 Жазда апамның аулында</t>
  </si>
  <si>
    <t>№1 Тапсырмала боямақ</t>
  </si>
  <si>
    <t>№2 Мен бақытты баламын</t>
  </si>
  <si>
    <t>№3 Не жаман? Не жақсы?</t>
  </si>
  <si>
    <t>№6 Зообақта</t>
  </si>
  <si>
    <t>№4 Қажетті заттар</t>
  </si>
  <si>
    <t>№9 Бір жыл - Он екі ай</t>
  </si>
  <si>
    <t>№7 Диярдың әнгімесі</t>
  </si>
  <si>
    <t>№5 Көнілді аула</t>
  </si>
  <si>
    <t>№10 Кел, әнгіме құрастырайық</t>
  </si>
  <si>
    <t>Прописи</t>
  </si>
  <si>
    <t>Энциклопедия. Оқушының алғашқы энциклопедиясы</t>
  </si>
  <si>
    <t>2+ Веселя отвечалка (2-е издание 2018)</t>
  </si>
  <si>
    <t>2+ Көнілді жауапқұмар (2-е издание 2018)</t>
  </si>
  <si>
    <t>205*265</t>
  </si>
  <si>
    <t>от 06.09.2019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</si>
</sst>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\ _₽_-;\-* #,##0\ _₽_-;_-* &quot;-&quot;??\ _₽_-;_-@_-"/>
    <numFmt numFmtId="165" formatCode="_-* #,##0_р_._-;\-* #,##0_р_._-;_-* &quot;-&quot;??_р_._-;_-@_-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4"/>
      <color indexed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Arial"/>
      <family val="1"/>
    </font>
    <font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u val="double"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u val="double"/>
      <sz val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u/>
      <sz val="10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7" fillId="0" borderId="0"/>
  </cellStyleXfs>
  <cellXfs count="283">
    <xf numFmtId="0" fontId="0" fillId="0" borderId="0" xfId="0"/>
    <xf numFmtId="14" fontId="2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 applyFill="1" applyAlignment="1">
      <alignment vertical="center"/>
    </xf>
    <xf numFmtId="9" fontId="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1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right"/>
    </xf>
    <xf numFmtId="0" fontId="7" fillId="0" borderId="0" xfId="0" applyFont="1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1" fontId="6" fillId="0" borderId="0" xfId="0" applyNumberFormat="1" applyFont="1" applyFill="1" applyAlignment="1"/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/>
    </xf>
    <xf numFmtId="0" fontId="0" fillId="0" borderId="0" xfId="0" applyFont="1"/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164" fontId="21" fillId="0" borderId="19" xfId="1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23" fillId="0" borderId="20" xfId="2" applyFont="1" applyFill="1" applyBorder="1" applyAlignment="1" applyProtection="1">
      <alignment horizontal="center" vertical="center"/>
    </xf>
    <xf numFmtId="0" fontId="15" fillId="0" borderId="21" xfId="0" applyFont="1" applyFill="1" applyBorder="1" applyAlignment="1">
      <alignment horizontal="center" vertical="top"/>
    </xf>
    <xf numFmtId="0" fontId="15" fillId="0" borderId="21" xfId="0" applyFont="1" applyFill="1" applyBorder="1" applyAlignment="1">
      <alignment horizontal="left" vertical="top"/>
    </xf>
    <xf numFmtId="164" fontId="15" fillId="0" borderId="20" xfId="1" applyNumberFormat="1" applyFont="1" applyFill="1" applyBorder="1" applyAlignment="1">
      <alignment horizontal="center" vertical="top"/>
    </xf>
    <xf numFmtId="0" fontId="15" fillId="0" borderId="20" xfId="0" applyFont="1" applyFill="1" applyBorder="1" applyAlignment="1">
      <alignment horizontal="center" vertical="top"/>
    </xf>
    <xf numFmtId="0" fontId="15" fillId="0" borderId="21" xfId="2" applyFont="1" applyFill="1" applyBorder="1" applyAlignment="1" applyProtection="1">
      <alignment vertical="top"/>
    </xf>
    <xf numFmtId="0" fontId="15" fillId="0" borderId="21" xfId="2" applyFont="1" applyFill="1" applyBorder="1" applyAlignment="1" applyProtection="1">
      <alignment horizontal="right" vertical="top"/>
    </xf>
    <xf numFmtId="0" fontId="15" fillId="0" borderId="21" xfId="0" applyFont="1" applyFill="1" applyBorder="1" applyAlignment="1">
      <alignment vertical="top"/>
    </xf>
    <xf numFmtId="0" fontId="15" fillId="0" borderId="20" xfId="0" applyFont="1" applyFill="1" applyBorder="1" applyAlignment="1">
      <alignment vertical="center"/>
    </xf>
    <xf numFmtId="14" fontId="15" fillId="0" borderId="22" xfId="0" applyNumberFormat="1" applyFont="1" applyFill="1" applyBorder="1" applyAlignment="1">
      <alignment vertical="top"/>
    </xf>
    <xf numFmtId="0" fontId="15" fillId="0" borderId="20" xfId="0" applyFont="1" applyFill="1" applyBorder="1" applyAlignment="1">
      <alignment horizontal="center" vertical="top" wrapText="1"/>
    </xf>
    <xf numFmtId="0" fontId="15" fillId="0" borderId="20" xfId="2" applyFont="1" applyFill="1" applyBorder="1" applyAlignment="1" applyProtection="1">
      <alignment vertical="top"/>
    </xf>
    <xf numFmtId="0" fontId="15" fillId="0" borderId="20" xfId="2" applyFont="1" applyFill="1" applyBorder="1" applyAlignment="1" applyProtection="1">
      <alignment horizontal="right" vertical="top"/>
    </xf>
    <xf numFmtId="0" fontId="15" fillId="0" borderId="20" xfId="0" applyFont="1" applyFill="1" applyBorder="1" applyAlignment="1">
      <alignment vertical="top"/>
    </xf>
    <xf numFmtId="0" fontId="15" fillId="0" borderId="20" xfId="0" applyFont="1" applyFill="1" applyBorder="1" applyAlignment="1">
      <alignment horizontal="center" vertical="center"/>
    </xf>
    <xf numFmtId="0" fontId="24" fillId="0" borderId="20" xfId="2" applyFont="1" applyFill="1" applyBorder="1" applyAlignment="1" applyProtection="1">
      <alignment horizontal="center" vertical="top"/>
    </xf>
    <xf numFmtId="0" fontId="15" fillId="0" borderId="21" xfId="0" applyFont="1" applyFill="1" applyBorder="1" applyAlignment="1">
      <alignment horizontal="center" vertical="top" wrapText="1"/>
    </xf>
    <xf numFmtId="0" fontId="15" fillId="0" borderId="21" xfId="0" applyFont="1" applyFill="1" applyBorder="1" applyAlignment="1">
      <alignment horizontal="center" vertical="center"/>
    </xf>
    <xf numFmtId="0" fontId="23" fillId="0" borderId="20" xfId="2" applyFont="1" applyFill="1" applyBorder="1" applyAlignment="1" applyProtection="1">
      <alignment horizontal="center" vertical="top"/>
    </xf>
    <xf numFmtId="164" fontId="18" fillId="0" borderId="20" xfId="1" applyNumberFormat="1" applyFont="1" applyBorder="1" applyAlignment="1">
      <alignment horizontal="center"/>
    </xf>
    <xf numFmtId="0" fontId="15" fillId="0" borderId="23" xfId="0" applyFont="1" applyFill="1" applyBorder="1" applyAlignment="1">
      <alignment vertical="top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left" vertical="center" wrapText="1"/>
    </xf>
    <xf numFmtId="164" fontId="15" fillId="0" borderId="20" xfId="1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vertical="center" wrapText="1"/>
    </xf>
    <xf numFmtId="14" fontId="15" fillId="0" borderId="22" xfId="0" applyNumberFormat="1" applyFont="1" applyFill="1" applyBorder="1" applyAlignment="1">
      <alignment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horizontal="right" vertical="center" wrapText="1"/>
    </xf>
    <xf numFmtId="0" fontId="15" fillId="0" borderId="21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/>
    </xf>
    <xf numFmtId="164" fontId="15" fillId="0" borderId="21" xfId="1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center" vertical="top"/>
    </xf>
    <xf numFmtId="0" fontId="15" fillId="0" borderId="20" xfId="3" applyFont="1" applyFill="1" applyBorder="1" applyAlignment="1">
      <alignment horizontal="center" vertical="center" wrapText="1"/>
    </xf>
    <xf numFmtId="0" fontId="15" fillId="0" borderId="20" xfId="0" applyFont="1" applyFill="1" applyBorder="1"/>
    <xf numFmtId="0" fontId="15" fillId="0" borderId="20" xfId="0" applyFont="1" applyFill="1" applyBorder="1" applyAlignment="1">
      <alignment horizontal="right"/>
    </xf>
    <xf numFmtId="0" fontId="15" fillId="0" borderId="20" xfId="3" applyFont="1" applyFill="1" applyBorder="1" applyAlignment="1">
      <alignment horizontal="center" vertical="top" wrapText="1"/>
    </xf>
    <xf numFmtId="0" fontId="15" fillId="0" borderId="20" xfId="2" applyFont="1" applyFill="1" applyBorder="1" applyAlignment="1" applyProtection="1">
      <alignment horizontal="left" vertical="top"/>
    </xf>
    <xf numFmtId="14" fontId="15" fillId="0" borderId="11" xfId="0" applyNumberFormat="1" applyFont="1" applyFill="1" applyBorder="1" applyAlignment="1">
      <alignment vertical="top"/>
    </xf>
    <xf numFmtId="0" fontId="22" fillId="0" borderId="20" xfId="2" applyFont="1" applyFill="1" applyBorder="1" applyAlignment="1" applyProtection="1">
      <alignment horizontal="center" vertical="center"/>
    </xf>
    <xf numFmtId="164" fontId="25" fillId="0" borderId="20" xfId="1" applyNumberFormat="1" applyFont="1" applyFill="1" applyBorder="1" applyAlignment="1">
      <alignment horizontal="center" vertical="top"/>
    </xf>
    <xf numFmtId="0" fontId="26" fillId="0" borderId="20" xfId="0" applyFont="1" applyFill="1" applyBorder="1" applyAlignment="1">
      <alignment horizontal="center" vertical="top" wrapText="1"/>
    </xf>
    <xf numFmtId="0" fontId="15" fillId="0" borderId="20" xfId="2" applyFont="1" applyFill="1" applyBorder="1" applyAlignment="1" applyProtection="1">
      <alignment vertical="center"/>
    </xf>
    <xf numFmtId="0" fontId="15" fillId="0" borderId="21" xfId="0" applyFont="1" applyFill="1" applyBorder="1" applyAlignment="1">
      <alignment vertical="center"/>
    </xf>
    <xf numFmtId="14" fontId="15" fillId="0" borderId="11" xfId="0" applyNumberFormat="1" applyFont="1" applyFill="1" applyBorder="1" applyAlignment="1">
      <alignment vertical="center" wrapText="1"/>
    </xf>
    <xf numFmtId="0" fontId="25" fillId="0" borderId="20" xfId="0" applyFont="1" applyFill="1" applyBorder="1" applyAlignment="1">
      <alignment horizontal="center" vertical="top" wrapText="1"/>
    </xf>
    <xf numFmtId="1" fontId="15" fillId="0" borderId="20" xfId="0" applyNumberFormat="1" applyFont="1" applyFill="1" applyBorder="1" applyAlignment="1">
      <alignment vertical="top"/>
    </xf>
    <xf numFmtId="0" fontId="15" fillId="0" borderId="0" xfId="2" applyFont="1" applyFill="1" applyBorder="1" applyAlignment="1" applyProtection="1">
      <alignment vertical="top"/>
    </xf>
    <xf numFmtId="0" fontId="15" fillId="0" borderId="0" xfId="3" applyFont="1" applyFill="1" applyBorder="1" applyAlignment="1">
      <alignment horizontal="center" vertical="center" wrapText="1"/>
    </xf>
    <xf numFmtId="164" fontId="15" fillId="0" borderId="0" xfId="1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1" fontId="15" fillId="0" borderId="0" xfId="0" applyNumberFormat="1" applyFont="1" applyFill="1"/>
    <xf numFmtId="0" fontId="15" fillId="0" borderId="0" xfId="0" applyFont="1" applyFill="1" applyBorder="1" applyAlignment="1">
      <alignment horizontal="center" vertical="top"/>
    </xf>
    <xf numFmtId="164" fontId="15" fillId="0" borderId="0" xfId="0" applyNumberFormat="1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0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left" vertical="top"/>
    </xf>
    <xf numFmtId="0" fontId="6" fillId="0" borderId="20" xfId="0" applyFont="1" applyFill="1" applyBorder="1" applyAlignment="1">
      <alignment horizontal="center" vertical="top"/>
    </xf>
    <xf numFmtId="0" fontId="6" fillId="0" borderId="20" xfId="2" applyFont="1" applyFill="1" applyBorder="1" applyAlignment="1" applyProtection="1">
      <alignment vertical="top"/>
    </xf>
    <xf numFmtId="0" fontId="6" fillId="0" borderId="20" xfId="2" applyFont="1" applyFill="1" applyBorder="1" applyAlignment="1" applyProtection="1">
      <alignment horizontal="right" vertical="top"/>
    </xf>
    <xf numFmtId="0" fontId="6" fillId="0" borderId="0" xfId="0" applyFont="1" applyFill="1" applyAlignment="1">
      <alignment vertical="top"/>
    </xf>
    <xf numFmtId="0" fontId="27" fillId="0" borderId="20" xfId="2" applyFont="1" applyFill="1" applyBorder="1" applyAlignment="1" applyProtection="1">
      <alignment horizontal="center" vertical="top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top" wrapText="1"/>
    </xf>
    <xf numFmtId="0" fontId="30" fillId="0" borderId="20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30" fillId="0" borderId="20" xfId="0" applyFont="1" applyFill="1" applyBorder="1"/>
    <xf numFmtId="0" fontId="31" fillId="0" borderId="20" xfId="0" applyFont="1" applyFill="1" applyBorder="1" applyAlignment="1">
      <alignment horizontal="left" vertical="top" wrapText="1"/>
    </xf>
    <xf numFmtId="0" fontId="13" fillId="0" borderId="20" xfId="3" applyFont="1" applyFill="1" applyBorder="1" applyAlignment="1">
      <alignment horizontal="left" vertical="top" wrapText="1"/>
    </xf>
    <xf numFmtId="0" fontId="32" fillId="0" borderId="20" xfId="0" applyFont="1" applyFill="1" applyBorder="1"/>
    <xf numFmtId="0" fontId="12" fillId="0" borderId="20" xfId="0" applyFont="1" applyFill="1" applyBorder="1" applyAlignment="1">
      <alignment horizontal="left" vertical="top" wrapText="1"/>
    </xf>
    <xf numFmtId="0" fontId="33" fillId="0" borderId="20" xfId="0" applyFont="1" applyFill="1" applyBorder="1" applyAlignment="1">
      <alignment horizontal="left" vertical="top" wrapText="1"/>
    </xf>
    <xf numFmtId="165" fontId="15" fillId="0" borderId="20" xfId="1" applyNumberFormat="1" applyFont="1" applyFill="1" applyBorder="1" applyAlignment="1">
      <alignment horizontal="center" vertical="top"/>
    </xf>
    <xf numFmtId="164" fontId="3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center" vertical="center"/>
    </xf>
    <xf numFmtId="164" fontId="19" fillId="0" borderId="0" xfId="1" applyNumberFormat="1" applyFont="1" applyFill="1" applyBorder="1" applyAlignment="1">
      <alignment horizontal="center" vertical="center"/>
    </xf>
    <xf numFmtId="0" fontId="35" fillId="0" borderId="20" xfId="2" applyFont="1" applyFill="1" applyBorder="1" applyAlignment="1" applyProtection="1">
      <alignment horizontal="center" vertical="center"/>
    </xf>
    <xf numFmtId="0" fontId="22" fillId="0" borderId="0" xfId="0" applyFont="1" applyFill="1"/>
    <xf numFmtId="0" fontId="0" fillId="0" borderId="0" xfId="0" applyFill="1"/>
    <xf numFmtId="0" fontId="12" fillId="2" borderId="20" xfId="0" applyFont="1" applyFill="1" applyBorder="1" applyAlignment="1">
      <alignment horizontal="center" vertical="center" wrapText="1"/>
    </xf>
    <xf numFmtId="0" fontId="15" fillId="0" borderId="21" xfId="0" applyFont="1" applyFill="1" applyBorder="1"/>
    <xf numFmtId="0" fontId="15" fillId="0" borderId="21" xfId="0" applyFont="1" applyFill="1" applyBorder="1" applyAlignment="1">
      <alignment horizontal="right"/>
    </xf>
    <xf numFmtId="0" fontId="10" fillId="0" borderId="20" xfId="2" applyFill="1" applyBorder="1" applyAlignment="1" applyProtection="1">
      <alignment horizontal="center" vertical="center"/>
    </xf>
    <xf numFmtId="0" fontId="37" fillId="0" borderId="0" xfId="0" applyFont="1" applyFill="1" applyAlignment="1">
      <alignment horizontal="center"/>
    </xf>
    <xf numFmtId="0" fontId="36" fillId="0" borderId="0" xfId="0" applyFont="1"/>
    <xf numFmtId="0" fontId="38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top"/>
    </xf>
    <xf numFmtId="0" fontId="39" fillId="0" borderId="0" xfId="0" applyNumberFormat="1" applyFont="1" applyFill="1" applyBorder="1" applyAlignment="1">
      <alignment horizontal="center" vertical="top"/>
    </xf>
    <xf numFmtId="0" fontId="39" fillId="0" borderId="0" xfId="0" applyFont="1" applyFill="1" applyAlignment="1">
      <alignment horizontal="center" vertical="top"/>
    </xf>
    <xf numFmtId="0" fontId="39" fillId="0" borderId="0" xfId="0" applyFont="1" applyFill="1" applyAlignment="1">
      <alignment horizontal="center"/>
    </xf>
    <xf numFmtId="0" fontId="37" fillId="0" borderId="0" xfId="0" applyFont="1" applyFill="1" applyAlignment="1">
      <alignment vertical="top"/>
    </xf>
    <xf numFmtId="0" fontId="39" fillId="0" borderId="0" xfId="0" applyFont="1" applyFill="1" applyAlignment="1">
      <alignment vertical="top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/>
    </xf>
    <xf numFmtId="0" fontId="30" fillId="2" borderId="20" xfId="0" applyFont="1" applyFill="1" applyBorder="1" applyAlignment="1">
      <alignment horizontal="left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left" vertical="top" wrapText="1"/>
    </xf>
    <xf numFmtId="0" fontId="21" fillId="0" borderId="24" xfId="0" applyFont="1" applyFill="1" applyBorder="1" applyAlignment="1">
      <alignment horizontal="center" vertical="top" wrapText="1"/>
    </xf>
    <xf numFmtId="0" fontId="21" fillId="0" borderId="25" xfId="0" applyFont="1" applyFill="1" applyBorder="1" applyAlignment="1">
      <alignment horizontal="center" vertical="top" wrapText="1"/>
    </xf>
    <xf numFmtId="0" fontId="13" fillId="0" borderId="24" xfId="0" applyFont="1" applyFill="1" applyBorder="1" applyAlignment="1">
      <alignment horizontal="center" vertical="top" wrapText="1"/>
    </xf>
    <xf numFmtId="0" fontId="13" fillId="0" borderId="25" xfId="0" applyFont="1" applyFill="1" applyBorder="1" applyAlignment="1">
      <alignment horizontal="center" vertical="top" wrapText="1"/>
    </xf>
    <xf numFmtId="0" fontId="13" fillId="0" borderId="2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164" fontId="6" fillId="0" borderId="20" xfId="1" applyNumberFormat="1" applyFont="1" applyFill="1" applyBorder="1" applyAlignment="1">
      <alignment horizontal="center" vertical="top"/>
    </xf>
    <xf numFmtId="0" fontId="15" fillId="0" borderId="22" xfId="0" applyNumberFormat="1" applyFont="1" applyFill="1" applyBorder="1" applyAlignment="1">
      <alignment vertical="top"/>
    </xf>
    <xf numFmtId="0" fontId="7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37" fillId="0" borderId="0" xfId="0" applyFont="1" applyFill="1" applyBorder="1"/>
    <xf numFmtId="0" fontId="13" fillId="2" borderId="20" xfId="0" applyFont="1" applyFill="1" applyBorder="1" applyAlignment="1">
      <alignment horizontal="left" vertical="top" wrapText="1"/>
    </xf>
    <xf numFmtId="0" fontId="6" fillId="2" borderId="20" xfId="0" applyFont="1" applyFill="1" applyBorder="1" applyAlignment="1">
      <alignment horizontal="left" vertical="top" wrapText="1"/>
    </xf>
    <xf numFmtId="0" fontId="30" fillId="2" borderId="20" xfId="0" applyFont="1" applyFill="1" applyBorder="1"/>
    <xf numFmtId="0" fontId="25" fillId="0" borderId="2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13" fillId="2" borderId="20" xfId="0" applyFont="1" applyFill="1" applyBorder="1" applyAlignment="1">
      <alignment horizontal="left" vertical="center" wrapText="1"/>
    </xf>
    <xf numFmtId="0" fontId="21" fillId="4" borderId="20" xfId="0" applyFont="1" applyFill="1" applyBorder="1" applyAlignment="1">
      <alignment horizontal="left" vertical="center" wrapText="1"/>
    </xf>
    <xf numFmtId="0" fontId="6" fillId="0" borderId="20" xfId="3" applyFont="1" applyFill="1" applyBorder="1" applyAlignment="1">
      <alignment horizontal="left" vertical="top" wrapText="1"/>
    </xf>
    <xf numFmtId="0" fontId="13" fillId="4" borderId="20" xfId="0" applyFont="1" applyFill="1" applyBorder="1" applyAlignment="1">
      <alignment horizontal="left" vertical="top" wrapText="1"/>
    </xf>
    <xf numFmtId="0" fontId="13" fillId="0" borderId="20" xfId="0" applyFont="1" applyFill="1" applyBorder="1" applyAlignment="1">
      <alignment horizontal="left" vertical="top" wrapText="1" shrinkToFit="1"/>
    </xf>
    <xf numFmtId="0" fontId="30" fillId="0" borderId="20" xfId="0" applyFont="1" applyFill="1" applyBorder="1" applyAlignment="1">
      <alignment vertical="top"/>
    </xf>
    <xf numFmtId="0" fontId="15" fillId="4" borderId="20" xfId="0" applyFont="1" applyFill="1" applyBorder="1" applyAlignment="1">
      <alignment horizontal="center" vertical="top" wrapText="1"/>
    </xf>
    <xf numFmtId="0" fontId="12" fillId="4" borderId="20" xfId="0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 wrapText="1"/>
    </xf>
    <xf numFmtId="0" fontId="12" fillId="0" borderId="20" xfId="3" applyFont="1" applyFill="1" applyBorder="1" applyAlignment="1">
      <alignment horizontal="center" vertical="center"/>
    </xf>
    <xf numFmtId="0" fontId="12" fillId="3" borderId="20" xfId="3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horizontal="center" vertical="top" wrapText="1"/>
    </xf>
    <xf numFmtId="0" fontId="6" fillId="4" borderId="20" xfId="0" applyFont="1" applyFill="1" applyBorder="1" applyAlignment="1">
      <alignment horizontal="center" vertical="top" wrapText="1"/>
    </xf>
    <xf numFmtId="0" fontId="15" fillId="4" borderId="20" xfId="0" applyFont="1" applyFill="1" applyBorder="1" applyAlignment="1">
      <alignment horizontal="center" vertical="center" wrapText="1"/>
    </xf>
    <xf numFmtId="0" fontId="15" fillId="0" borderId="7" xfId="3" applyFont="1" applyFill="1" applyBorder="1" applyAlignment="1">
      <alignment horizontal="left" vertical="center" wrapText="1"/>
    </xf>
    <xf numFmtId="0" fontId="15" fillId="0" borderId="0" xfId="3" applyFont="1" applyFill="1" applyBorder="1" applyAlignment="1">
      <alignment horizontal="left" vertical="center" wrapText="1"/>
    </xf>
    <xf numFmtId="0" fontId="21" fillId="0" borderId="0" xfId="3" applyFont="1" applyFill="1" applyBorder="1" applyAlignment="1">
      <alignment horizontal="center" vertical="center"/>
    </xf>
    <xf numFmtId="0" fontId="15" fillId="0" borderId="8" xfId="3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/>
    </xf>
    <xf numFmtId="0" fontId="21" fillId="4" borderId="20" xfId="3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left" vertical="center" wrapText="1"/>
    </xf>
    <xf numFmtId="0" fontId="12" fillId="4" borderId="20" xfId="3" applyFont="1" applyFill="1" applyBorder="1" applyAlignment="1">
      <alignment horizontal="center" vertical="center"/>
    </xf>
    <xf numFmtId="0" fontId="21" fillId="4" borderId="2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29" fillId="0" borderId="20" xfId="0" applyFont="1" applyFill="1" applyBorder="1" applyAlignment="1">
      <alignment horizontal="left" vertical="top" wrapText="1"/>
    </xf>
    <xf numFmtId="0" fontId="28" fillId="2" borderId="20" xfId="0" applyFont="1" applyFill="1" applyBorder="1" applyAlignment="1">
      <alignment horizontal="left" vertical="center" wrapText="1"/>
    </xf>
    <xf numFmtId="0" fontId="12" fillId="4" borderId="20" xfId="0" applyFont="1" applyFill="1" applyBorder="1" applyAlignment="1">
      <alignment horizontal="center" vertical="top" wrapText="1"/>
    </xf>
    <xf numFmtId="0" fontId="12" fillId="3" borderId="20" xfId="0" applyFont="1" applyFill="1" applyBorder="1" applyAlignment="1">
      <alignment horizontal="center" vertical="top"/>
    </xf>
    <xf numFmtId="0" fontId="13" fillId="0" borderId="20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top"/>
    </xf>
    <xf numFmtId="0" fontId="12" fillId="0" borderId="20" xfId="0" applyFont="1" applyFill="1" applyBorder="1" applyAlignment="1">
      <alignment horizontal="center" vertical="top" wrapText="1"/>
    </xf>
    <xf numFmtId="0" fontId="13" fillId="3" borderId="20" xfId="0" applyFont="1" applyFill="1" applyBorder="1" applyAlignment="1">
      <alignment horizontal="center" vertical="center"/>
    </xf>
    <xf numFmtId="0" fontId="28" fillId="0" borderId="20" xfId="0" applyFont="1" applyFill="1" applyBorder="1"/>
    <xf numFmtId="0" fontId="40" fillId="4" borderId="20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/>
    </xf>
    <xf numFmtId="0" fontId="21" fillId="0" borderId="28" xfId="0" applyFont="1" applyFill="1" applyBorder="1" applyAlignment="1">
      <alignment horizontal="center" vertical="top" wrapText="1"/>
    </xf>
    <xf numFmtId="0" fontId="21" fillId="0" borderId="29" xfId="0" applyFont="1" applyFill="1" applyBorder="1" applyAlignment="1">
      <alignment horizontal="center" vertical="top" wrapText="1"/>
    </xf>
    <xf numFmtId="0" fontId="21" fillId="0" borderId="30" xfId="0" applyFont="1" applyFill="1" applyBorder="1" applyAlignment="1">
      <alignment horizontal="center" vertical="top" wrapText="1"/>
    </xf>
    <xf numFmtId="0" fontId="41" fillId="0" borderId="28" xfId="0" applyFont="1" applyFill="1" applyBorder="1" applyAlignment="1">
      <alignment horizontal="center" vertical="center" wrapText="1"/>
    </xf>
    <xf numFmtId="0" fontId="41" fillId="0" borderId="29" xfId="0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8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0" borderId="26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11" fillId="0" borderId="12" xfId="2" applyFont="1" applyFill="1" applyBorder="1" applyAlignment="1" applyProtection="1">
      <alignment horizontal="left" vertical="center" wrapText="1"/>
    </xf>
    <xf numFmtId="0" fontId="11" fillId="0" borderId="13" xfId="2" applyFont="1" applyFill="1" applyBorder="1" applyAlignment="1" applyProtection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right" vertical="center" wrapText="1"/>
    </xf>
  </cellXfs>
  <cellStyles count="5">
    <cellStyle name="Гиперссылка" xfId="2" builtinId="8"/>
    <cellStyle name="Обычный" xfId="0" builtinId="0"/>
    <cellStyle name="Обычный 2" xfId="4"/>
    <cellStyle name="Обычный_Лист1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6840200" y="525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2331720</xdr:colOff>
      <xdr:row>1</xdr:row>
      <xdr:rowOff>0</xdr:rowOff>
    </xdr:from>
    <xdr:to>
      <xdr:col>3</xdr:col>
      <xdr:colOff>632460</xdr:colOff>
      <xdr:row>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7193280" y="525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2331720</xdr:colOff>
      <xdr:row>1</xdr:row>
      <xdr:rowOff>0</xdr:rowOff>
    </xdr:from>
    <xdr:to>
      <xdr:col>3</xdr:col>
      <xdr:colOff>632460</xdr:colOff>
      <xdr:row>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7193280" y="525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2331720</xdr:colOff>
      <xdr:row>17</xdr:row>
      <xdr:rowOff>0</xdr:rowOff>
    </xdr:from>
    <xdr:to>
      <xdr:col>1</xdr:col>
      <xdr:colOff>2339340</xdr:colOff>
      <xdr:row>17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 flipH="1">
          <a:off x="4084320" y="354330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2331720</xdr:colOff>
      <xdr:row>17</xdr:row>
      <xdr:rowOff>0</xdr:rowOff>
    </xdr:from>
    <xdr:to>
      <xdr:col>1</xdr:col>
      <xdr:colOff>2339340</xdr:colOff>
      <xdr:row>17</xdr:row>
      <xdr:rowOff>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4084320" y="354330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2324100</xdr:colOff>
      <xdr:row>585</xdr:row>
      <xdr:rowOff>137160</xdr:rowOff>
    </xdr:from>
    <xdr:to>
      <xdr:col>2</xdr:col>
      <xdr:colOff>449580</xdr:colOff>
      <xdr:row>585</xdr:row>
      <xdr:rowOff>144780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H="1">
          <a:off x="6019800" y="1007059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2331720</xdr:colOff>
      <xdr:row>574</xdr:row>
      <xdr:rowOff>144780</xdr:rowOff>
    </xdr:from>
    <xdr:to>
      <xdr:col>0</xdr:col>
      <xdr:colOff>1729740</xdr:colOff>
      <xdr:row>574</xdr:row>
      <xdr:rowOff>152400</xdr:rowOff>
    </xdr:to>
    <xdr:sp macro="" textlink="">
      <xdr:nvSpPr>
        <xdr:cNvPr id="8" name="Line 6"/>
        <xdr:cNvSpPr>
          <a:spLocks noChangeShapeType="1"/>
        </xdr:cNvSpPr>
      </xdr:nvSpPr>
      <xdr:spPr bwMode="auto">
        <a:xfrm flipH="1">
          <a:off x="1752600" y="987094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 editAs="oneCell">
    <xdr:from>
      <xdr:col>1</xdr:col>
      <xdr:colOff>2232660</xdr:colOff>
      <xdr:row>1</xdr:row>
      <xdr:rowOff>30480</xdr:rowOff>
    </xdr:from>
    <xdr:to>
      <xdr:col>1</xdr:col>
      <xdr:colOff>2232660</xdr:colOff>
      <xdr:row>6</xdr:row>
      <xdr:rowOff>167448</xdr:rowOff>
    </xdr:to>
    <xdr:pic>
      <xdr:nvPicPr>
        <xdr:cNvPr id="9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85260" y="556260"/>
          <a:ext cx="0" cy="967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2324100</xdr:colOff>
      <xdr:row>585</xdr:row>
      <xdr:rowOff>137160</xdr:rowOff>
    </xdr:from>
    <xdr:to>
      <xdr:col>2</xdr:col>
      <xdr:colOff>449580</xdr:colOff>
      <xdr:row>585</xdr:row>
      <xdr:rowOff>144780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 flipH="1">
          <a:off x="6019800" y="1007059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2331720</xdr:colOff>
      <xdr:row>574</xdr:row>
      <xdr:rowOff>144780</xdr:rowOff>
    </xdr:from>
    <xdr:to>
      <xdr:col>0</xdr:col>
      <xdr:colOff>1729740</xdr:colOff>
      <xdr:row>574</xdr:row>
      <xdr:rowOff>152400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 flipH="1">
          <a:off x="1752600" y="987094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2331720</xdr:colOff>
      <xdr:row>17</xdr:row>
      <xdr:rowOff>0</xdr:rowOff>
    </xdr:from>
    <xdr:to>
      <xdr:col>1</xdr:col>
      <xdr:colOff>2339340</xdr:colOff>
      <xdr:row>17</xdr:row>
      <xdr:rowOff>0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 flipH="1">
          <a:off x="4084320" y="354330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2331720</xdr:colOff>
      <xdr:row>17</xdr:row>
      <xdr:rowOff>0</xdr:rowOff>
    </xdr:from>
    <xdr:to>
      <xdr:col>1</xdr:col>
      <xdr:colOff>2339340</xdr:colOff>
      <xdr:row>17</xdr:row>
      <xdr:rowOff>0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 flipH="1">
          <a:off x="4084320" y="354330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aruna.kz/catalog/products/erteg_ler_el_nde_br_v_strane_skazok/The+Wizard+of+Oz/" TargetMode="External"/><Relationship Id="rId299" Type="http://schemas.openxmlformats.org/officeDocument/2006/relationships/hyperlink" Target="http://aruna.kz/catalog/products/sen_bilesin_be_4/open_air_museum/" TargetMode="External"/><Relationship Id="rId21" Type="http://schemas.openxmlformats.org/officeDocument/2006/relationships/hyperlink" Target="http://aruna.kz/catalog/products/bala_ay/sports_l_ppes/" TargetMode="External"/><Relationship Id="rId63" Type="http://schemas.openxmlformats.org/officeDocument/2006/relationships/hyperlink" Target="http://aruna.kz/catalog/products/bunga/aldar_cse_myung_w_ball/" TargetMode="External"/><Relationship Id="rId159" Type="http://schemas.openxmlformats.org/officeDocument/2006/relationships/hyperlink" Target="http://aruna.kz/catalog/products/famous_people_of_the_east/raimbek_batyr/" TargetMode="External"/><Relationship Id="rId324" Type="http://schemas.openxmlformats.org/officeDocument/2006/relationships/hyperlink" Target="http://aruna.kz/catalog/products/saatchi_gift_br_dora_the_explorer/alaya_t_lk_n_k_meg/" TargetMode="External"/><Relationship Id="rId366" Type="http://schemas.openxmlformats.org/officeDocument/2006/relationships/hyperlink" Target="http://aruna.kz/catalog/products/kel_oynayy/k_shkentay_alfiya_zh_ne_ony_dostary/" TargetMode="External"/><Relationship Id="rId170" Type="http://schemas.openxmlformats.org/officeDocument/2006/relationships/hyperlink" Target="http://aruna.kz/catalog/products/notebook/The+wolf%2C+sheep%2C+goat/" TargetMode="External"/><Relationship Id="rId226" Type="http://schemas.openxmlformats.org/officeDocument/2006/relationships/hyperlink" Target="http://aruna.kz/catalog/products/sen_bilesin_be_2/aitys/" TargetMode="External"/><Relationship Id="rId433" Type="http://schemas.openxmlformats.org/officeDocument/2006/relationships/hyperlink" Target="http://aruna.kz/catalog/products/meezum_kz/kazakhstan/" TargetMode="External"/><Relationship Id="rId268" Type="http://schemas.openxmlformats.org/officeDocument/2006/relationships/hyperlink" Target="http://aruna.kz/catalog/products/sen_bilesin_be_3/the_great_silk_road/" TargetMode="External"/><Relationship Id="rId475" Type="http://schemas.openxmlformats.org/officeDocument/2006/relationships/hyperlink" Target="http://aruna.kz/catalog/products/training_kids/vehicles/" TargetMode="External"/><Relationship Id="rId32" Type="http://schemas.openxmlformats.org/officeDocument/2006/relationships/hyperlink" Target="http://aruna.kz/catalog/products/bala_ay/ma_tansha_zhanuarlar/" TargetMode="External"/><Relationship Id="rId74" Type="http://schemas.openxmlformats.org/officeDocument/2006/relationships/hyperlink" Target="http://aruna.kz/catalog/products/coloring/zhabayi_andar_boyamak/" TargetMode="External"/><Relationship Id="rId128" Type="http://schemas.openxmlformats.org/officeDocument/2006/relationships/hyperlink" Target="http://aruna.kz/catalog/products/erteg_ler_el_nde_br_v_strane_skazok/Sinbad+Sailor/" TargetMode="External"/><Relationship Id="rId335" Type="http://schemas.openxmlformats.org/officeDocument/2006/relationships/hyperlink" Target="http://aruna.kz/catalog/products/k_ld_k_l_kter/Lorry/" TargetMode="External"/><Relationship Id="rId377" Type="http://schemas.openxmlformats.org/officeDocument/2006/relationships/hyperlink" Target="http://aruna.kz/catalog/products/kazakhstan-authors/ayashka-v-magazine-ingrushek/" TargetMode="External"/><Relationship Id="rId500" Type="http://schemas.openxmlformats.org/officeDocument/2006/relationships/hyperlink" Target="http://aruna.kz/catalog/products/first_words_0-3kaz/januarlar%28suramaktar%29/" TargetMode="External"/><Relationship Id="rId5" Type="http://schemas.openxmlformats.org/officeDocument/2006/relationships/hyperlink" Target="http://aruna.kz/catalog/products/1100_yzy_ty_derekter_br_1100_interesnykh_faktov/taular_men_zhanataular/" TargetMode="External"/><Relationship Id="rId181" Type="http://schemas.openxmlformats.org/officeDocument/2006/relationships/hyperlink" Target="http://aruna.kz/catalog/products/madeni_mura_cultural_heritage/islam/" TargetMode="External"/><Relationship Id="rId237" Type="http://schemas.openxmlformats.org/officeDocument/2006/relationships/hyperlink" Target="http://aruna.kz/catalog/products/sen_bilesin_be_2/aza_ty_y_zhi_azdary/" TargetMode="External"/><Relationship Id="rId402" Type="http://schemas.openxmlformats.org/officeDocument/2006/relationships/hyperlink" Target="http://aruna.kz/catalog/products/meezum/bumajnii_samoletik/" TargetMode="External"/><Relationship Id="rId279" Type="http://schemas.openxmlformats.org/officeDocument/2006/relationships/hyperlink" Target="http://aruna.kz/catalog/products/sen_bilesin_be_3/rivers_and_lakes_in_kazakhstan/" TargetMode="External"/><Relationship Id="rId444" Type="http://schemas.openxmlformats.org/officeDocument/2006/relationships/hyperlink" Target="http://aruna.kz/catalog/products/anaa_not_mynow_not_howcast/why_do_cell_phones_vibrate_rus/" TargetMode="External"/><Relationship Id="rId486" Type="http://schemas.openxmlformats.org/officeDocument/2006/relationships/hyperlink" Target="http://aruna.kz/catalog/products/puzzle/gostinitsa_kazakhstan_/" TargetMode="External"/><Relationship Id="rId43" Type="http://schemas.openxmlformats.org/officeDocument/2006/relationships/hyperlink" Target="http://aruna.kz/catalog/products/balalar_a_bazarly_knigi_panoramy/kyzyl_ois_ladybug/" TargetMode="External"/><Relationship Id="rId139" Type="http://schemas.openxmlformats.org/officeDocument/2006/relationships/hyperlink" Target="http://aruna.kz/catalog/products/erteg_ler_el_nde_br_v_strane_skazok/Repka/" TargetMode="External"/><Relationship Id="rId290" Type="http://schemas.openxmlformats.org/officeDocument/2006/relationships/hyperlink" Target="http://aruna.kz/catalog/products/sen_bilesin_be_4/kazakh_memleket_n_zasharlary/" TargetMode="External"/><Relationship Id="rId304" Type="http://schemas.openxmlformats.org/officeDocument/2006/relationships/hyperlink" Target="http://aruna.kz/catalog/products/sen_bilesin_be_4/queen_of_the_ancient_orient/" TargetMode="External"/><Relationship Id="rId346" Type="http://schemas.openxmlformats.org/officeDocument/2006/relationships/hyperlink" Target="http://aruna.kz/catalog/products/k_ld_k_l_kter/Sports+Car/" TargetMode="External"/><Relationship Id="rId388" Type="http://schemas.openxmlformats.org/officeDocument/2006/relationships/hyperlink" Target="http://aruna.kz/catalog/products/recipe/_star/" TargetMode="External"/><Relationship Id="rId511" Type="http://schemas.openxmlformats.org/officeDocument/2006/relationships/hyperlink" Target="http://aruna.kz/catalog/products/folk_tales_7-12kaz/aldar_k_se_khikayalary/" TargetMode="External"/><Relationship Id="rId85" Type="http://schemas.openxmlformats.org/officeDocument/2006/relationships/hyperlink" Target="http://aruna.kz/catalog/products/children_39_s_encyclopedia_of_kazakhstan/altyn_orda/" TargetMode="External"/><Relationship Id="rId150" Type="http://schemas.openxmlformats.org/officeDocument/2006/relationships/hyperlink" Target="http://aruna.kz/catalog/products/r_pter_men_d_r_ster/skeri_l_pbi/" TargetMode="External"/><Relationship Id="rId192" Type="http://schemas.openxmlformats.org/officeDocument/2006/relationships/hyperlink" Target="http://aruna.kz/catalog/products/mizam/torker_myung_nkeller/" TargetMode="External"/><Relationship Id="rId206" Type="http://schemas.openxmlformats.org/officeDocument/2006/relationships/hyperlink" Target="http://aruna.kz/catalog/products/sen_bilesin_be/ki_z_y/" TargetMode="External"/><Relationship Id="rId413" Type="http://schemas.openxmlformats.org/officeDocument/2006/relationships/hyperlink" Target="http://aruna.kz/catalog/products/k_lge_to_yp_alayy/zhan_zhanuarlar_alemi/" TargetMode="External"/><Relationship Id="rId248" Type="http://schemas.openxmlformats.org/officeDocument/2006/relationships/hyperlink" Target="http://aruna.kz/catalog/products/sen_bilesin_be_2/legendary_places_in_kazakhstan/" TargetMode="External"/><Relationship Id="rId455" Type="http://schemas.openxmlformats.org/officeDocument/2006/relationships/hyperlink" Target="http://aruna.kz/catalog/products/anaa_not_mynow_not_howcast/bali_court_ali_tynys_of_aladi/" TargetMode="External"/><Relationship Id="rId497" Type="http://schemas.openxmlformats.org/officeDocument/2006/relationships/hyperlink" Target="http://aruna.kz/catalog/products/0-3_jaska_kitaptar/januarie_animals_kazakstan/" TargetMode="External"/><Relationship Id="rId12" Type="http://schemas.openxmlformats.org/officeDocument/2006/relationships/hyperlink" Target="http://aruna.kz/catalog/products/series_achilli_ctape_panorama/isker_aylar_otbasy_working_samia_cubs/" TargetMode="External"/><Relationship Id="rId108" Type="http://schemas.openxmlformats.org/officeDocument/2006/relationships/hyperlink" Target="http://aruna.kz/catalog/products/erteg_ler_el_nde_br_v_strane_skazok/Ali+Baba+and+the+Forty+Thieves/" TargetMode="External"/><Relationship Id="rId315" Type="http://schemas.openxmlformats.org/officeDocument/2006/relationships/hyperlink" Target="http://aruna.kz/catalog/products/o_ushalar_entsiklopediyasy_encyclopedia_of_the_student/great_battles_of_nomads/" TargetMode="External"/><Relationship Id="rId357" Type="http://schemas.openxmlformats.org/officeDocument/2006/relationships/hyperlink" Target="http://aruna.kz/catalog/products/saatchi_gift_br_dora_the_explorer/cest_badarou_orientation_in_space_/" TargetMode="External"/><Relationship Id="rId54" Type="http://schemas.openxmlformats.org/officeDocument/2006/relationships/hyperlink" Target="http://aruna.kz/catalog/products/gapirmasa_cl_bl/tekhnikamen_tanys/" TargetMode="External"/><Relationship Id="rId96" Type="http://schemas.openxmlformats.org/officeDocument/2006/relationships/hyperlink" Target="http://aruna.kz/catalog/products/erteg_ler_el_nde_br_v_strane_skazok/Prince+-+Frog/" TargetMode="External"/><Relationship Id="rId161" Type="http://schemas.openxmlformats.org/officeDocument/2006/relationships/hyperlink" Target="http://aruna.kz/catalog/products/famous_people_of_the_east/subedi_bahadar/" TargetMode="External"/><Relationship Id="rId217" Type="http://schemas.openxmlformats.org/officeDocument/2006/relationships/hyperlink" Target="http://aruna.kz/catalog/products/sen_bilesin_be/ablai_khan_and_batyrs/" TargetMode="External"/><Relationship Id="rId399" Type="http://schemas.openxmlformats.org/officeDocument/2006/relationships/hyperlink" Target="http://aruna.kz/catalog/products/tutorials/suretti_kazakh_tyly/" TargetMode="External"/><Relationship Id="rId259" Type="http://schemas.openxmlformats.org/officeDocument/2006/relationships/hyperlink" Target="http://aruna.kz/catalog/products/sen_bilesin_be_3/aza_stanny_nd_r_st_alalary/" TargetMode="External"/><Relationship Id="rId424" Type="http://schemas.openxmlformats.org/officeDocument/2006/relationships/hyperlink" Target="http://aruna.kz/catalog/products/meezum_kz/jana_jyl/" TargetMode="External"/><Relationship Id="rId466" Type="http://schemas.openxmlformats.org/officeDocument/2006/relationships/hyperlink" Target="http://aruna.kz/catalog/products/coloring/jabaii_andar/" TargetMode="External"/><Relationship Id="rId23" Type="http://schemas.openxmlformats.org/officeDocument/2006/relationships/hyperlink" Target="http://aruna.kz/catalog/products/bala_ay/hayuandarmen_tanysu/" TargetMode="External"/><Relationship Id="rId119" Type="http://schemas.openxmlformats.org/officeDocument/2006/relationships/hyperlink" Target="http://aruna.kz/catalog/products/erteg_ler_el_nde_br_v_strane_skazok/Pinocchio/" TargetMode="External"/><Relationship Id="rId270" Type="http://schemas.openxmlformats.org/officeDocument/2006/relationships/hyperlink" Target="http://aruna.kz/catalog/products/sen_bilesin_be_3/animals_kazakhstan_amazing_world/" TargetMode="External"/><Relationship Id="rId326" Type="http://schemas.openxmlformats.org/officeDocument/2006/relationships/hyperlink" Target="http://aruna.kz/catalog/products/saatchi_gift_br_dora_the_explorer/kinoteatr_g_meler_zhina_y_zh_ne_beyneproektor/" TargetMode="External"/><Relationship Id="rId65" Type="http://schemas.openxmlformats.org/officeDocument/2006/relationships/hyperlink" Target="http://aruna.kz/catalog/products/bunga/aldar_cse_myung_molda/" TargetMode="External"/><Relationship Id="rId130" Type="http://schemas.openxmlformats.org/officeDocument/2006/relationships/hyperlink" Target="http://aruna.kz/catalog/products/erteg_ler_el_nde_br_v_strane_skazok/three+oranges/" TargetMode="External"/><Relationship Id="rId368" Type="http://schemas.openxmlformats.org/officeDocument/2006/relationships/hyperlink" Target="http://aruna.kz/catalog/products/kel_oynayy/s_yk_md_su_per_s_zh_ne_ony_dostary/" TargetMode="External"/><Relationship Id="rId172" Type="http://schemas.openxmlformats.org/officeDocument/2006/relationships/hyperlink" Target="http://aruna.kz/catalog/products/notebook/Sparrow+and+Fox/" TargetMode="External"/><Relationship Id="rId228" Type="http://schemas.openxmlformats.org/officeDocument/2006/relationships/hyperlink" Target="http://aruna.kz/catalog/products/sen_bilesin_be_2/ezhelg_t_rk_taypalary/" TargetMode="External"/><Relationship Id="rId435" Type="http://schemas.openxmlformats.org/officeDocument/2006/relationships/hyperlink" Target="http://aruna.kz/catalog/products/mini_encyclopedia/shezh_rel_zherler/" TargetMode="External"/><Relationship Id="rId477" Type="http://schemas.openxmlformats.org/officeDocument/2006/relationships/hyperlink" Target="http://aruna.kz/catalog/products/recipe/ata_baba_murasy/" TargetMode="External"/><Relationship Id="rId281" Type="http://schemas.openxmlformats.org/officeDocument/2006/relationships/hyperlink" Target="http://aruna.kz/catalog/products/sen_bilesin_be_3/wonders_of_nature_in_kazakhstan/" TargetMode="External"/><Relationship Id="rId337" Type="http://schemas.openxmlformats.org/officeDocument/2006/relationships/hyperlink" Target="http://aruna.kz/catalog/products/k_ld_k_l_kter/ambulance/" TargetMode="External"/><Relationship Id="rId502" Type="http://schemas.openxmlformats.org/officeDocument/2006/relationships/hyperlink" Target="http://aruna.kz/catalog/products/0-3_jaska_kitaptar/korshagan_orta/" TargetMode="External"/><Relationship Id="rId34" Type="http://schemas.openxmlformats.org/officeDocument/2006/relationships/hyperlink" Target="http://aruna.kz/catalog/products/bala_ay/syrttandar/" TargetMode="External"/><Relationship Id="rId76" Type="http://schemas.openxmlformats.org/officeDocument/2006/relationships/hyperlink" Target="http://aruna.kz/catalog/products/coloring/yi_januarary_boyamak/" TargetMode="External"/><Relationship Id="rId141" Type="http://schemas.openxmlformats.org/officeDocument/2006/relationships/hyperlink" Target="http://aruna.kz/catalog/products/erteg_ler_el_nde_br_v_strane_skazok/Tale+of+the+desert+and+a+water+Fairy+Tale/" TargetMode="External"/><Relationship Id="rId379" Type="http://schemas.openxmlformats.org/officeDocument/2006/relationships/hyperlink" Target="http://aruna.kz/catalog/products/kazakhstan-authors/ayashka-oinshiktar-dukeninde/" TargetMode="External"/><Relationship Id="rId7" Type="http://schemas.openxmlformats.org/officeDocument/2006/relationships/hyperlink" Target="http://aruna.kz/catalog/products/tutorial/1_sh_synyp_a_arnal_an_zh_mys_d_pter/" TargetMode="External"/><Relationship Id="rId183" Type="http://schemas.openxmlformats.org/officeDocument/2006/relationships/hyperlink" Target="http://aruna.kz/catalog/products/madeni_mura_cultural_heritage/culture_of_kazakhstan/" TargetMode="External"/><Relationship Id="rId239" Type="http://schemas.openxmlformats.org/officeDocument/2006/relationships/hyperlink" Target="http://aruna.kz/catalog/products/sen_bilesin_be_2/ylenu_toyy/" TargetMode="External"/><Relationship Id="rId390" Type="http://schemas.openxmlformats.org/officeDocument/2006/relationships/hyperlink" Target="http://aruna.kz/catalog/products/recipe/menin_otanym/" TargetMode="External"/><Relationship Id="rId404" Type="http://schemas.openxmlformats.org/officeDocument/2006/relationships/hyperlink" Target="http://aruna.kz/catalog/products/meezum/japaliktyn_jymbagi/" TargetMode="External"/><Relationship Id="rId446" Type="http://schemas.openxmlformats.org/officeDocument/2006/relationships/hyperlink" Target="http://aruna.kz/catalog/products/anaa_not_mynow_not_howcast/why_do_cell_phones_vibrate_kaz/" TargetMode="External"/><Relationship Id="rId250" Type="http://schemas.openxmlformats.org/officeDocument/2006/relationships/hyperlink" Target="http://aruna.kz/catalog/products/sen_bilesin_be_2/fathers_39_precious_words_quot/" TargetMode="External"/><Relationship Id="rId292" Type="http://schemas.openxmlformats.org/officeDocument/2006/relationships/hyperlink" Target="http://aruna.kz/catalog/products/sen_bilesin_be_4/ezhelg_t_rk_fleece_zhazbalary/" TargetMode="External"/><Relationship Id="rId306" Type="http://schemas.openxmlformats.org/officeDocument/2006/relationships/hyperlink" Target="http://aruna.kz/catalog/products/siirry_ctap_the_magic_book/tes_arassari_/" TargetMode="External"/><Relationship Id="rId488" Type="http://schemas.openxmlformats.org/officeDocument/2006/relationships/hyperlink" Target="http://aruna.kz/catalog/products/puzzle/televizionnaya_i_radioveshchatelnaya_bashnya_/" TargetMode="External"/><Relationship Id="rId45" Type="http://schemas.openxmlformats.org/officeDocument/2006/relationships/hyperlink" Target="http://aruna.kz/catalog/products/balalar_a_bazarly_knigi_panoramy/s_ynsyz_yrek_balapany-1/" TargetMode="External"/><Relationship Id="rId87" Type="http://schemas.openxmlformats.org/officeDocument/2006/relationships/hyperlink" Target="http://aruna.kz/catalog/products/children_39_s_encyclopedia_of_kazakhstan/ancient_kazakhstan/" TargetMode="External"/><Relationship Id="rId110" Type="http://schemas.openxmlformats.org/officeDocument/2006/relationships/hyperlink" Target="http://aruna.kz/catalog/products/erteg_ler_el_nde_br_v_strane_skazok/seven+ravens/" TargetMode="External"/><Relationship Id="rId348" Type="http://schemas.openxmlformats.org/officeDocument/2006/relationships/hyperlink" Target="http://aruna.kz/catalog/products/k_ld_k_l_kter/plane/" TargetMode="External"/><Relationship Id="rId513" Type="http://schemas.openxmlformats.org/officeDocument/2006/relationships/printerSettings" Target="../printerSettings/printerSettings1.bin"/><Relationship Id="rId152" Type="http://schemas.openxmlformats.org/officeDocument/2006/relationships/hyperlink" Target="http://aruna.kz/catalog/products/famous_people_of_the_east/batu_khan+rus/" TargetMode="External"/><Relationship Id="rId194" Type="http://schemas.openxmlformats.org/officeDocument/2006/relationships/hyperlink" Target="http://aruna.kz/catalog/products/series_buna_blp_akiman_sarandi_kazakh_tales_by_syllables/the_most_beautiful_fairy_tales_h_k_anderson/" TargetMode="External"/><Relationship Id="rId208" Type="http://schemas.openxmlformats.org/officeDocument/2006/relationships/hyperlink" Target="http://aruna.kz/catalog/products/sen_bilesin_be/aza_ty_biler/" TargetMode="External"/><Relationship Id="rId415" Type="http://schemas.openxmlformats.org/officeDocument/2006/relationships/hyperlink" Target="http://aruna.kz/catalog/products/first_words_0-3kaz/ariptermen_tanisu/" TargetMode="External"/><Relationship Id="rId457" Type="http://schemas.openxmlformats.org/officeDocument/2006/relationships/hyperlink" Target="http://aruna.kz/catalog/products/anaa_not_mynow_not_howcast/why_polar_bears_don_t_freeze/" TargetMode="External"/><Relationship Id="rId240" Type="http://schemas.openxmlformats.org/officeDocument/2006/relationships/hyperlink" Target="http://aruna.kz/catalog/products/sen_bilesin_be_2/shy_ysty_ly_lamalary/" TargetMode="External"/><Relationship Id="rId261" Type="http://schemas.openxmlformats.org/officeDocument/2006/relationships/hyperlink" Target="http://aruna.kz/catalog/products/sen_bilesin_be_3/aza_ty_demon_alyby/" TargetMode="External"/><Relationship Id="rId478" Type="http://schemas.openxmlformats.org/officeDocument/2006/relationships/hyperlink" Target="http://aruna.kz/catalog/products/recipe/aibat-alippe/" TargetMode="External"/><Relationship Id="rId499" Type="http://schemas.openxmlformats.org/officeDocument/2006/relationships/hyperlink" Target="http://aruna.kz/catalog/products/first_words_0-3kaz/tuster_sandar%28suramaktar%29/" TargetMode="External"/><Relationship Id="rId14" Type="http://schemas.openxmlformats.org/officeDocument/2006/relationships/hyperlink" Target="http://aruna.kz/catalog/products/bala_ay/arystan_myeon_tysh_an/" TargetMode="External"/><Relationship Id="rId35" Type="http://schemas.openxmlformats.org/officeDocument/2006/relationships/hyperlink" Target="http://aruna.kz/catalog/products/bala_ay/t_lk_n_zhory_tary/" TargetMode="External"/><Relationship Id="rId56" Type="http://schemas.openxmlformats.org/officeDocument/2006/relationships/hyperlink" Target="http://aruna.kz/catalog/products/ckazki_obuchalki/tales_obuchalka_reader/" TargetMode="External"/><Relationship Id="rId77" Type="http://schemas.openxmlformats.org/officeDocument/2006/relationships/hyperlink" Target="http://aruna.kz/catalog/products/coloring/hanshayimdar_boyamak/" TargetMode="External"/><Relationship Id="rId100" Type="http://schemas.openxmlformats.org/officeDocument/2006/relationships/hyperlink" Target="http://aruna.kz/catalog/products/erteg_ler_el_nde_br_v_strane_skazok/Mrs.+Snowstorm/" TargetMode="External"/><Relationship Id="rId282" Type="http://schemas.openxmlformats.org/officeDocument/2006/relationships/hyperlink" Target="http://aruna.kz/catalog/products/sen_bilesin_be_4/altyn_orda_handary+CBB/" TargetMode="External"/><Relationship Id="rId317" Type="http://schemas.openxmlformats.org/officeDocument/2006/relationships/hyperlink" Target="http://aruna.kz/catalog/products/training_kids/merry_otvechalka/index.php?bitrix_include_areas=Y&amp;clear_cache=Y" TargetMode="External"/><Relationship Id="rId338" Type="http://schemas.openxmlformats.org/officeDocument/2006/relationships/hyperlink" Target="http://aruna.kz/catalog/products/k_ld_k_l_kter/Car/" TargetMode="External"/><Relationship Id="rId359" Type="http://schemas.openxmlformats.org/officeDocument/2006/relationships/hyperlink" Target="http://aruna.kz/catalog/products/saatchi_gift/pchar_figures_saatchi_gift/" TargetMode="External"/><Relationship Id="rId503" Type="http://schemas.openxmlformats.org/officeDocument/2006/relationships/hyperlink" Target="http://aruna.kz/catalog/products/first_words_0-3kaz/2%2b_ai_ai_alippe/" TargetMode="External"/><Relationship Id="rId8" Type="http://schemas.openxmlformats.org/officeDocument/2006/relationships/hyperlink" Target="http://aruna.kz/catalog/products/kazakh_erteg_ler_n_antologiyasy_antologoya_kazakh_fairy_tales/batir_heroes/" TargetMode="External"/><Relationship Id="rId98" Type="http://schemas.openxmlformats.org/officeDocument/2006/relationships/hyperlink" Target="http://aruna.kz/catalog/products/erteg_ler_el_nde_br_v_strane_skazok/The+fisherman+and+his+wife/" TargetMode="External"/><Relationship Id="rId121" Type="http://schemas.openxmlformats.org/officeDocument/2006/relationships/hyperlink" Target="http://aruna.kz/catalog/products/erteg_ler_el_nde_br_v_strane_skazok/On+the+elephant/" TargetMode="External"/><Relationship Id="rId142" Type="http://schemas.openxmlformats.org/officeDocument/2006/relationships/hyperlink" Target="http://aruna.kz/catalog/products/erteg_ler_el_nde_br_v_strane_skazok/Tom+Thumb/" TargetMode="External"/><Relationship Id="rId163" Type="http://schemas.openxmlformats.org/officeDocument/2006/relationships/hyperlink" Target="http://aruna.kz/catalog/products/famous_people_of_the_east/to_tamys_khan/" TargetMode="External"/><Relationship Id="rId184" Type="http://schemas.openxmlformats.org/officeDocument/2006/relationships/hyperlink" Target="http://aruna.kz/catalog/products/madeni_mura_cultural_heritage/kazakh_debiet/" TargetMode="External"/><Relationship Id="rId219" Type="http://schemas.openxmlformats.org/officeDocument/2006/relationships/hyperlink" Target="http://aruna.kz/catalog/products/sen_bilesin_be/the_kid_was_born_rites_of_the_kazakh_people/" TargetMode="External"/><Relationship Id="rId370" Type="http://schemas.openxmlformats.org/officeDocument/2006/relationships/hyperlink" Target="http://aruna.kz/catalog/products/men_k_shkentay_zh_ldyzbyn/tal_ampaz_s_lular/" TargetMode="External"/><Relationship Id="rId391" Type="http://schemas.openxmlformats.org/officeDocument/2006/relationships/hyperlink" Target="http://aruna.kz/catalog/products/cognitive/geografiyaly_ayma_tar/" TargetMode="External"/><Relationship Id="rId405" Type="http://schemas.openxmlformats.org/officeDocument/2006/relationships/hyperlink" Target="http://aruna.kz/catalog/products/tutorials/uiretishul_english_3/" TargetMode="External"/><Relationship Id="rId426" Type="http://schemas.openxmlformats.org/officeDocument/2006/relationships/hyperlink" Target="http://aruna.kz/catalog/products/mini_books/p_sh_nder_shapes_figures/" TargetMode="External"/><Relationship Id="rId447" Type="http://schemas.openxmlformats.org/officeDocument/2006/relationships/hyperlink" Target="http://aruna.kz/catalog/products/anaa_not_mynow_not_howcast/what_makes_my_heart_beat_rus/" TargetMode="External"/><Relationship Id="rId230" Type="http://schemas.openxmlformats.org/officeDocument/2006/relationships/hyperlink" Target="http://aruna.kz/catalog/products/sen_bilesin_be_2/az_stan_respublikasy/" TargetMode="External"/><Relationship Id="rId251" Type="http://schemas.openxmlformats.org/officeDocument/2006/relationships/hyperlink" Target="http://aruna.kz/catalog/products/sen_bilesin_be_2/otyrarskaya_library/" TargetMode="External"/><Relationship Id="rId468" Type="http://schemas.openxmlformats.org/officeDocument/2006/relationships/hyperlink" Target="http://aruna.kz/catalog/products/play_with_the_book/nash_dom_i_igri_v_nem_zima/" TargetMode="External"/><Relationship Id="rId489" Type="http://schemas.openxmlformats.org/officeDocument/2006/relationships/hyperlink" Target="http://aruna.kz/catalog/products/puzzle_500_edinits/zdanie_akimata_g_almaty_/" TargetMode="External"/><Relationship Id="rId25" Type="http://schemas.openxmlformats.org/officeDocument/2006/relationships/hyperlink" Target="http://aruna.kz/catalog/products/bala_ay/eb_n_tap_an_tar/" TargetMode="External"/><Relationship Id="rId46" Type="http://schemas.openxmlformats.org/officeDocument/2006/relationships/hyperlink" Target="http://aruna.kz/catalog/products/recipe/funny_animals_english_folklore/" TargetMode="External"/><Relationship Id="rId67" Type="http://schemas.openxmlformats.org/officeDocument/2006/relationships/hyperlink" Target="http://aruna.kz/catalog/products/bunga/algardi_ryden_at_alu/" TargetMode="External"/><Relationship Id="rId272" Type="http://schemas.openxmlformats.org/officeDocument/2006/relationships/hyperlink" Target="http://aruna.kz/catalog/products/sen_bilesin_be_3/significant_dates_in_kazakhstan/" TargetMode="External"/><Relationship Id="rId293" Type="http://schemas.openxmlformats.org/officeDocument/2006/relationships/hyperlink" Target="http://aruna.kz/catalog/products/sen_bilesin_be_4/ltty_oyular/" TargetMode="External"/><Relationship Id="rId307" Type="http://schemas.openxmlformats.org/officeDocument/2006/relationships/hyperlink" Target="http://aruna.kz/catalog/products/si_yrly_lupany_k_meg_men/beyneoyyndar_lem_ne_sayakhat/" TargetMode="External"/><Relationship Id="rId328" Type="http://schemas.openxmlformats.org/officeDocument/2006/relationships/hyperlink" Target="http://aruna.kz/catalog/products/saatchi_gift_br_dora_the_explorer/sauy_kesh_muzykaly_oynat_ysh/" TargetMode="External"/><Relationship Id="rId349" Type="http://schemas.openxmlformats.org/officeDocument/2006/relationships/hyperlink" Target="http://aruna.kz/catalog/products/k_ld_k_l_kter/minibus/" TargetMode="External"/><Relationship Id="rId514" Type="http://schemas.openxmlformats.org/officeDocument/2006/relationships/drawing" Target="../drawings/drawing1.xml"/><Relationship Id="rId88" Type="http://schemas.openxmlformats.org/officeDocument/2006/relationships/hyperlink" Target="http://aruna.kz/catalog/products/children_39_s_encyclopedia_of_kazakhstan/ezhelg_aza_stan_a_yzdary/" TargetMode="External"/><Relationship Id="rId111" Type="http://schemas.openxmlformats.org/officeDocument/2006/relationships/hyperlink" Target="http://aruna.kz/catalog/products/erteg_ler_el_nde_br_v_strane_skazok/Tales+about+Insects/" TargetMode="External"/><Relationship Id="rId132" Type="http://schemas.openxmlformats.org/officeDocument/2006/relationships/hyperlink" Target="http://aruna.kz/catalog/products/erteg_ler_el_nde_br_v_strane_skazok/Sleeping+Beauty/" TargetMode="External"/><Relationship Id="rId153" Type="http://schemas.openxmlformats.org/officeDocument/2006/relationships/hyperlink" Target="http://aruna.kz/catalog/products/famous_people_of_the_east/bumin_a_an/" TargetMode="External"/><Relationship Id="rId174" Type="http://schemas.openxmlformats.org/officeDocument/2006/relationships/hyperlink" Target="http://aruna.kz/catalog/products/notebook/Mouse%2C+dog+and+cat/" TargetMode="External"/><Relationship Id="rId195" Type="http://schemas.openxmlformats.org/officeDocument/2006/relationships/hyperlink" Target="http://aruna.kz/catalog/products/a_paratty_m_deniet_neg_zder_fundamentals_of_information_culture/fundamentals_of_information_culture_manual/" TargetMode="External"/><Relationship Id="rId209" Type="http://schemas.openxmlformats.org/officeDocument/2006/relationships/hyperlink" Target="http://aruna.kz/catalog/products/sen_bilesin_be/k_rban_ait/" TargetMode="External"/><Relationship Id="rId360" Type="http://schemas.openxmlformats.org/officeDocument/2006/relationships/hyperlink" Target="http://aruna.kz/catalog/products/saatchi_gift_br_dora_the_explorer/psher_lemnge/" TargetMode="External"/><Relationship Id="rId381" Type="http://schemas.openxmlformats.org/officeDocument/2006/relationships/hyperlink" Target="http://aruna.kz/catalog/products/tutorials/learn_to_speak_kazakh_160_words_and_expressions_/" TargetMode="External"/><Relationship Id="rId416" Type="http://schemas.openxmlformats.org/officeDocument/2006/relationships/hyperlink" Target="http://aruna.kz/catalog/products/recipe/100_zhanyltpash/" TargetMode="External"/><Relationship Id="rId220" Type="http://schemas.openxmlformats.org/officeDocument/2006/relationships/hyperlink" Target="http://aruna.kz/catalog/products/sen_bilesin_be/nowruz+kaz/" TargetMode="External"/><Relationship Id="rId241" Type="http://schemas.openxmlformats.org/officeDocument/2006/relationships/hyperlink" Target="http://aruna.kz/catalog/products/sen_bilesin_be_2/shy_ysty_ly_olbasshylary/" TargetMode="External"/><Relationship Id="rId437" Type="http://schemas.openxmlformats.org/officeDocument/2006/relationships/hyperlink" Target="http://aruna.kz/catalog/products/blaze_and_monster_machines/blaze_and_darrington/" TargetMode="External"/><Relationship Id="rId458" Type="http://schemas.openxmlformats.org/officeDocument/2006/relationships/hyperlink" Target="http://aruna.kz/catalog/products/ailrine_clapter_br_books_in_english/simple_english/" TargetMode="External"/><Relationship Id="rId479" Type="http://schemas.openxmlformats.org/officeDocument/2006/relationships/hyperlink" Target="http://aruna.kz/catalog/products/recipe/zhils_mezgelderi/" TargetMode="External"/><Relationship Id="rId15" Type="http://schemas.openxmlformats.org/officeDocument/2006/relationships/hyperlink" Target="http://aruna.kz/catalog/products/bala_ay/bar_zho_ma_na/" TargetMode="External"/><Relationship Id="rId36" Type="http://schemas.openxmlformats.org/officeDocument/2006/relationships/hyperlink" Target="http://aruna.kz/catalog/products/bala_ay/tysh_anny_basynan_keshkender/" TargetMode="External"/><Relationship Id="rId57" Type="http://schemas.openxmlformats.org/officeDocument/2006/relationships/hyperlink" Target="http://aruna.kz/catalog/products/buyn_a_b_l_p_o_imen/shimai-shatpak/" TargetMode="External"/><Relationship Id="rId262" Type="http://schemas.openxmlformats.org/officeDocument/2006/relationships/hyperlink" Target="http://aruna.kz/catalog/products/sen_bilesin_be_3/aza_ty_k_ysh_ler/" TargetMode="External"/><Relationship Id="rId283" Type="http://schemas.openxmlformats.org/officeDocument/2006/relationships/hyperlink" Target="http://aruna.kz/catalog/products/sen_bilesin_be_4/ashy_aspan_astynda_y_m_razhay/" TargetMode="External"/><Relationship Id="rId318" Type="http://schemas.openxmlformats.org/officeDocument/2006/relationships/hyperlink" Target="http://aruna.kz/catalog/products/zha_sydan_yren_zhamannan_zhiren/desyat_istoriy_o_sushchnosti_chelovecheskikh_porokov/" TargetMode="External"/><Relationship Id="rId339" Type="http://schemas.openxmlformats.org/officeDocument/2006/relationships/hyperlink" Target="http://aruna.kz/catalog/products/k_ld_k_l_kter/Truck/" TargetMode="External"/><Relationship Id="rId490" Type="http://schemas.openxmlformats.org/officeDocument/2006/relationships/hyperlink" Target="http://aruna.kz/catalog/products/puzzle_500_edinits/zdanie_akimata_g_almaty_i_ploshchad_nezavisimosti/" TargetMode="External"/><Relationship Id="rId504" Type="http://schemas.openxmlformats.org/officeDocument/2006/relationships/hyperlink" Target="http://aruna.kz/catalog/products/pervie_slova_0-3rus/veselaya_otvechalka/" TargetMode="External"/><Relationship Id="rId78" Type="http://schemas.openxmlformats.org/officeDocument/2006/relationships/hyperlink" Target="http://aruna.kz/catalog/products/series_data_alamdar_great_personality_/abai_kures/" TargetMode="External"/><Relationship Id="rId99" Type="http://schemas.openxmlformats.org/officeDocument/2006/relationships/hyperlink" Target="http://aruna.kz/catalog/products/erteg_ler_el_nde_br_v_strane_skazok/nightingale/" TargetMode="External"/><Relationship Id="rId101" Type="http://schemas.openxmlformats.org/officeDocument/2006/relationships/hyperlink" Target="http://aruna.kz/catalog/products/erteg_ler_el_nde_br_v_strane_skazok/The+Princess+and+the+Pea/" TargetMode="External"/><Relationship Id="rId122" Type="http://schemas.openxmlformats.org/officeDocument/2006/relationships/hyperlink" Target="http://aruna.kz/catalog/products/erteg_ler_el_nde_br_v_strane_skazok/Rapunzel/" TargetMode="External"/><Relationship Id="rId143" Type="http://schemas.openxmlformats.org/officeDocument/2006/relationships/hyperlink" Target="http://aruna.kz/catalog/products/erteg_ler_el_nde_br_v_strane_skazok/Princess+Glass+Hill/" TargetMode="External"/><Relationship Id="rId164" Type="http://schemas.openxmlformats.org/officeDocument/2006/relationships/hyperlink" Target="http://aruna.kz/catalog/products/famous_people_of_the_east/zhanibek_shakshakuly/" TargetMode="External"/><Relationship Id="rId185" Type="http://schemas.openxmlformats.org/officeDocument/2006/relationships/hyperlink" Target="http://aruna.kz/catalog/products/madeni_mura_cultural_heritage/kazakh_m_deniet/" TargetMode="External"/><Relationship Id="rId350" Type="http://schemas.openxmlformats.org/officeDocument/2006/relationships/hyperlink" Target="http://aruna.kz/catalog/products/series_ld_oiit_fun_tenderloin/cscentral_arashi_small_pirate/" TargetMode="External"/><Relationship Id="rId371" Type="http://schemas.openxmlformats.org/officeDocument/2006/relationships/hyperlink" Target="http://aruna.kz/catalog/products/s_n_oy_yzdar/anel_laura/" TargetMode="External"/><Relationship Id="rId406" Type="http://schemas.openxmlformats.org/officeDocument/2006/relationships/hyperlink" Target="http://aruna.kz/catalog/products/tutorials/tutorial_english_3%2b/" TargetMode="External"/><Relationship Id="rId9" Type="http://schemas.openxmlformats.org/officeDocument/2006/relationships/hyperlink" Target="http://aruna.kz/catalog/products/kazakh_erteg_ler_n_antologiyasy_antologoya_kazakh_fairy_tales/live_happily_ever_after_good_nizhivat/" TargetMode="External"/><Relationship Id="rId210" Type="http://schemas.openxmlformats.org/officeDocument/2006/relationships/hyperlink" Target="http://aruna.kz/catalog/products/sen_bilesin_be/nowruz/" TargetMode="External"/><Relationship Id="rId392" Type="http://schemas.openxmlformats.org/officeDocument/2006/relationships/hyperlink" Target="http://aruna.kz/catalog/products/cognitive/zhanuarlar_lem/" TargetMode="External"/><Relationship Id="rId427" Type="http://schemas.openxmlformats.org/officeDocument/2006/relationships/hyperlink" Target="http://aruna.kz/catalog/products/mini_books/colours/" TargetMode="External"/><Relationship Id="rId448" Type="http://schemas.openxmlformats.org/officeDocument/2006/relationships/hyperlink" Target="http://aruna.kz/catalog/products/shapes_colors_numbers/mektepke-dayindyk/?clear_cache=Y" TargetMode="External"/><Relationship Id="rId469" Type="http://schemas.openxmlformats.org/officeDocument/2006/relationships/hyperlink" Target="http://aruna.kz/catalog/products/play_with_the_book/nash_dom_i_igri_v_nem_zima_kaz/" TargetMode="External"/><Relationship Id="rId26" Type="http://schemas.openxmlformats.org/officeDocument/2006/relationships/hyperlink" Target="http://aruna.kz/catalog/products/bala_ay/l_n_b_lmegen_lek/" TargetMode="External"/><Relationship Id="rId231" Type="http://schemas.openxmlformats.org/officeDocument/2006/relationships/hyperlink" Target="http://aruna.kz/catalog/products/sen_bilesin_be_2/kazakh_m_rsh_ler_1521_1538_lj/?clear_cache=Y" TargetMode="External"/><Relationship Id="rId252" Type="http://schemas.openxmlformats.org/officeDocument/2006/relationships/hyperlink" Target="http://aruna.kz/catalog/products/sen_bilesin_be_2/early_medieval_turkic_tribes/" TargetMode="External"/><Relationship Id="rId273" Type="http://schemas.openxmlformats.org/officeDocument/2006/relationships/hyperlink" Target="http://aruna.kz/catalog/products/sen_bilesin_be_3/famous_travelers_of_the_medieval_kazakhstan/" TargetMode="External"/><Relationship Id="rId294" Type="http://schemas.openxmlformats.org/officeDocument/2006/relationships/hyperlink" Target="http://aruna.kz/catalog/products/sen_bilesin_be_4/ly_shay_astar_myeon_so_ystar/" TargetMode="External"/><Relationship Id="rId308" Type="http://schemas.openxmlformats.org/officeDocument/2006/relationships/hyperlink" Target="http://aruna.kz/catalog/products/syrsandy/aldar_kose_and_buy_zhartybay/" TargetMode="External"/><Relationship Id="rId329" Type="http://schemas.openxmlformats.org/officeDocument/2006/relationships/hyperlink" Target="http://aruna.kz/catalog/products/si_yrly_lupany_k_meg_men/arysh_lem_ne_sayakhat/" TargetMode="External"/><Relationship Id="rId480" Type="http://schemas.openxmlformats.org/officeDocument/2006/relationships/hyperlink" Target="http://aruna.kz/catalog/products/educational_3-7kaz/how_to_read/" TargetMode="External"/><Relationship Id="rId47" Type="http://schemas.openxmlformats.org/officeDocument/2006/relationships/hyperlink" Target="http://aruna.kz/catalog/products/dashiny_dogadki/dasha_39_s_guess/" TargetMode="External"/><Relationship Id="rId68" Type="http://schemas.openxmlformats.org/officeDocument/2006/relationships/hyperlink" Target="http://aruna.kz/catalog/products/bunga/algardi_seitenturmen_side_bolu/" TargetMode="External"/><Relationship Id="rId89" Type="http://schemas.openxmlformats.org/officeDocument/2006/relationships/hyperlink" Target="http://aruna.kz/catalog/products/children_39_s_encyclopedia_of_kazakhstan/ezhelg_aza_stan_fsanalary/" TargetMode="External"/><Relationship Id="rId112" Type="http://schemas.openxmlformats.org/officeDocument/2006/relationships/hyperlink" Target="http://aruna.kz/catalog/products/erteg_ler_el_nde_br_v_strane_skazok/tin+soldier/" TargetMode="External"/><Relationship Id="rId133" Type="http://schemas.openxmlformats.org/officeDocument/2006/relationships/hyperlink" Target="http://aruna.kz/catalog/products/erteg_ler_el_nde_br_v_strane_skazok/ugly+duckling/" TargetMode="External"/><Relationship Id="rId154" Type="http://schemas.openxmlformats.org/officeDocument/2006/relationships/hyperlink" Target="http://aruna.kz/catalog/products/famous_people_of_the_east/estem_a_an/" TargetMode="External"/><Relationship Id="rId175" Type="http://schemas.openxmlformats.org/officeDocument/2006/relationships/hyperlink" Target="http://aruna.kz/catalog/products/quot_onyrau_quot_cmd/valueology_adventures_in_the_quot_health_quot_/" TargetMode="External"/><Relationship Id="rId340" Type="http://schemas.openxmlformats.org/officeDocument/2006/relationships/hyperlink" Target="http://aruna.kz/catalog/products/k_ld_k_l_kter/motor+ship/" TargetMode="External"/><Relationship Id="rId361" Type="http://schemas.openxmlformats.org/officeDocument/2006/relationships/hyperlink" Target="http://aruna.kz/catalog/products/saatchi_gift_br_dora_the_explorer/cearly_sander/" TargetMode="External"/><Relationship Id="rId196" Type="http://schemas.openxmlformats.org/officeDocument/2006/relationships/hyperlink" Target="http://aruna.kz/catalog/products/a_paratty_m_deniet_neg_zder_fundamentals_of_information_culture/fundamentals_of_information_culture_workbook_for_grade_4/" TargetMode="External"/><Relationship Id="rId200" Type="http://schemas.openxmlformats.org/officeDocument/2006/relationships/hyperlink" Target="http://aruna.kz/catalog/products/self_explanatory/cd_rom_quot_the_kazakh_language_quickly_and_easily_quot_audiouroki/" TargetMode="External"/><Relationship Id="rId382" Type="http://schemas.openxmlformats.org/officeDocument/2006/relationships/hyperlink" Target="http://aruna.kz/catalog/products/cognitive/maine_zhane_orsha_an_alem/" TargetMode="External"/><Relationship Id="rId417" Type="http://schemas.openxmlformats.org/officeDocument/2006/relationships/hyperlink" Target="http://aruna.kz/catalog/products/cognitive/znaesh_li_ty_entsiklopediya/" TargetMode="External"/><Relationship Id="rId438" Type="http://schemas.openxmlformats.org/officeDocument/2006/relationships/hyperlink" Target="http://aruna.kz/catalog/products/blaze_and_monster_machines/lets_blaze/" TargetMode="External"/><Relationship Id="rId459" Type="http://schemas.openxmlformats.org/officeDocument/2006/relationships/hyperlink" Target="http://aruna.kz/catalog/products/k_lge_to_yp_alayy/butyl_esek/" TargetMode="External"/><Relationship Id="rId16" Type="http://schemas.openxmlformats.org/officeDocument/2006/relationships/hyperlink" Target="http://aruna.kz/catalog/products/bala_ay/ek_tesh/" TargetMode="External"/><Relationship Id="rId221" Type="http://schemas.openxmlformats.org/officeDocument/2006/relationships/hyperlink" Target="http://aruna.kz/catalog/products/sen_bilesin_be/kazakh_national_dress/" TargetMode="External"/><Relationship Id="rId242" Type="http://schemas.openxmlformats.org/officeDocument/2006/relationships/hyperlink" Target="http://aruna.kz/catalog/products/sen_bilesin_be_2/aitys_poetry_contest_akins/" TargetMode="External"/><Relationship Id="rId263" Type="http://schemas.openxmlformats.org/officeDocument/2006/relationships/hyperlink" Target="http://aruna.kz/catalog/products/sen_bilesin_be_3/aza_stan_simd_kter_azhayyp_alemi/" TargetMode="External"/><Relationship Id="rId284" Type="http://schemas.openxmlformats.org/officeDocument/2006/relationships/hyperlink" Target="http://aruna.kz/catalog/products/sen_bilesin_be_4/gave_za_dary/" TargetMode="External"/><Relationship Id="rId319" Type="http://schemas.openxmlformats.org/officeDocument/2006/relationships/hyperlink" Target="http://aruna.kz/catalog/products/zha_sydan_yren_zhamannan_zhiren/desyat_istoriy_o_sushchnosti_chelovecheskikh_dobrodeteley/" TargetMode="External"/><Relationship Id="rId470" Type="http://schemas.openxmlformats.org/officeDocument/2006/relationships/hyperlink" Target="http://aruna.kz/catalog/products/dictionary/aza_sha_orassha_back_to_subject_index_aza_sha_s_zd_k_kazakh_russian_russian_kazakh_dictionary/" TargetMode="External"/><Relationship Id="rId491" Type="http://schemas.openxmlformats.org/officeDocument/2006/relationships/hyperlink" Target="http://aruna.kz/catalog/products/puzzle_500_edinits/medeu/" TargetMode="External"/><Relationship Id="rId505" Type="http://schemas.openxmlformats.org/officeDocument/2006/relationships/hyperlink" Target="http://aruna.kz/catalog/products/first_words_0-3kaz/k_ld_zhauap_mar/" TargetMode="External"/><Relationship Id="rId37" Type="http://schemas.openxmlformats.org/officeDocument/2006/relationships/hyperlink" Target="http://aruna.kz/catalog/products/balalar_a_arnal_an_tanymdy_entsiklopediya_sup_style_color_red_est_novinki_sup_br_poznavatelnaya_ents/zamanaui_zhet_st_kter/" TargetMode="External"/><Relationship Id="rId58" Type="http://schemas.openxmlformats.org/officeDocument/2006/relationships/hyperlink" Target="http://aruna.kz/catalog/products/balalar_a_bazarly_knigi_panoramy/s_ynsyz_yrek_balapany-1/" TargetMode="External"/><Relationship Id="rId79" Type="http://schemas.openxmlformats.org/officeDocument/2006/relationships/hyperlink" Target="http://aruna.kz/catalog/products/series_data_alamdar_great_personality_/archimedes/" TargetMode="External"/><Relationship Id="rId102" Type="http://schemas.openxmlformats.org/officeDocument/2006/relationships/hyperlink" Target="http://aruna.kz/catalog/products/erteg_ler_el_nde_br_v_strane_skazok/Gansel+and+Grettel/" TargetMode="External"/><Relationship Id="rId123" Type="http://schemas.openxmlformats.org/officeDocument/2006/relationships/hyperlink" Target="http://aruna.kz/catalog/products/erteg_ler_el_nde_br_v_strane_skazok/The+Adventures+of+Robin+Hood/" TargetMode="External"/><Relationship Id="rId144" Type="http://schemas.openxmlformats.org/officeDocument/2006/relationships/hyperlink" Target="http://aruna.kz/catalog/products/training_kids/aynytpay_sal/" TargetMode="External"/><Relationship Id="rId330" Type="http://schemas.openxmlformats.org/officeDocument/2006/relationships/hyperlink" Target="http://aruna.kz/catalog/products/si_yrly_lupany_k_meg_men/zher_k_nd_g_ne_sayakhat/" TargetMode="External"/><Relationship Id="rId90" Type="http://schemas.openxmlformats.org/officeDocument/2006/relationships/hyperlink" Target="http://aruna.kz/catalog/products/children_39_s_encyclopedia_of_kazakhstan/ezhelg_aza_stan_mifter/" TargetMode="External"/><Relationship Id="rId165" Type="http://schemas.openxmlformats.org/officeDocument/2006/relationships/hyperlink" Target="http://aruna.kz/catalog/products/famous_people_of_the_east/emir_timur/" TargetMode="External"/><Relationship Id="rId186" Type="http://schemas.openxmlformats.org/officeDocument/2006/relationships/hyperlink" Target="http://aruna.kz/catalog/products/madeni_mura_cultural_heritage/literature_kazakhstan/" TargetMode="External"/><Relationship Id="rId351" Type="http://schemas.openxmlformats.org/officeDocument/2006/relationships/hyperlink" Target="http://aruna.kz/catalog/products/series_ld_oiit_fun_tenderloin/celect_atalg_error_butterflies/" TargetMode="External"/><Relationship Id="rId372" Type="http://schemas.openxmlformats.org/officeDocument/2006/relationships/hyperlink" Target="http://aruna.kz/catalog/products/s_n_oy_yzdar/diana_sara/" TargetMode="External"/><Relationship Id="rId393" Type="http://schemas.openxmlformats.org/officeDocument/2006/relationships/hyperlink" Target="http://aruna.kz/catalog/products/cognitive/zher_men_arysh/" TargetMode="External"/><Relationship Id="rId407" Type="http://schemas.openxmlformats.org/officeDocument/2006/relationships/hyperlink" Target="http://aruna.kz/catalog/products/tutorials/iratus_al_english_4/" TargetMode="External"/><Relationship Id="rId428" Type="http://schemas.openxmlformats.org/officeDocument/2006/relationships/hyperlink" Target="http://aruna.kz/catalog/products/tutorials/kazakh_language_5_tutorial/" TargetMode="External"/><Relationship Id="rId449" Type="http://schemas.openxmlformats.org/officeDocument/2006/relationships/hyperlink" Target="http://aruna.kz/catalog/products/k_lge_to_yp_alayy/bauyrsa/" TargetMode="External"/><Relationship Id="rId211" Type="http://schemas.openxmlformats.org/officeDocument/2006/relationships/hyperlink" Target="http://aruna.kz/catalog/products/sen_bilesin_be/oraza_ait+KAZ/" TargetMode="External"/><Relationship Id="rId232" Type="http://schemas.openxmlformats.org/officeDocument/2006/relationships/hyperlink" Target="http://aruna.kz/catalog/products/sen_bilesin_be_2/aza_stanny_astanalary/" TargetMode="External"/><Relationship Id="rId253" Type="http://schemas.openxmlformats.org/officeDocument/2006/relationships/hyperlink" Target="http://aruna.kz/catalog/products/sen_bilesin_be_2/the_republic_of_kazakhstan/" TargetMode="External"/><Relationship Id="rId274" Type="http://schemas.openxmlformats.org/officeDocument/2006/relationships/hyperlink" Target="http://aruna.kz/catalog/products/sen_bilesin_be_3/famous_sportsmen_of_kazakhstan/" TargetMode="External"/><Relationship Id="rId295" Type="http://schemas.openxmlformats.org/officeDocument/2006/relationships/hyperlink" Target="http://aruna.kz/catalog/products/sen_bilesin_be_4/sky_god_tengri/" TargetMode="External"/><Relationship Id="rId309" Type="http://schemas.openxmlformats.org/officeDocument/2006/relationships/hyperlink" Target="http://aruna.kz/catalog/products/syrsandy/how_aldar_kose_friends_with_devils/" TargetMode="External"/><Relationship Id="rId460" Type="http://schemas.openxmlformats.org/officeDocument/2006/relationships/hyperlink" Target="http://aruna.kz/catalog/products/k_lge_to_yp_alayy/kari_arystan/" TargetMode="External"/><Relationship Id="rId481" Type="http://schemas.openxmlformats.org/officeDocument/2006/relationships/hyperlink" Target="http://aruna.kz/catalog/products/mizam/torker_myung_nkeller/" TargetMode="External"/><Relationship Id="rId27" Type="http://schemas.openxmlformats.org/officeDocument/2006/relationships/hyperlink" Target="http://aruna.kz/catalog/products/bala_ay/zhamannan_fat_zha_sydan_yren/" TargetMode="External"/><Relationship Id="rId48" Type="http://schemas.openxmlformats.org/officeDocument/2006/relationships/hyperlink" Target="http://aruna.kz/catalog/products/k_lge_to_yp_alayy/dostar_and_aildi_kmeg_cp_ertegi_blems_masmin_itip_beren/" TargetMode="External"/><Relationship Id="rId69" Type="http://schemas.openxmlformats.org/officeDocument/2006/relationships/hyperlink" Target="http://aruna.kz/catalog/products/series_data_alamdar_great_personality_/dinmukhamed_kuhn/" TargetMode="External"/><Relationship Id="rId113" Type="http://schemas.openxmlformats.org/officeDocument/2006/relationships/hyperlink" Target="http://aruna.kz/catalog/products/erteg_ler_el_nde_br_v_strane_skazok/bride+of+the+rabbit/" TargetMode="External"/><Relationship Id="rId134" Type="http://schemas.openxmlformats.org/officeDocument/2006/relationships/hyperlink" Target="http://aruna.kz/catalog/products/erteg_ler_el_nde_br_v_strane_skazok/Finist+-+falcon/" TargetMode="External"/><Relationship Id="rId320" Type="http://schemas.openxmlformats.org/officeDocument/2006/relationships/hyperlink" Target="http://aruna.kz/catalog/products/uyrsha_tar_lem_nde_rasskazy/dana_oyy_to_ash_perizaty/" TargetMode="External"/><Relationship Id="rId80" Type="http://schemas.openxmlformats.org/officeDocument/2006/relationships/hyperlink" Target="http://aruna.kz/catalog/products/series_data_alamdar_great_personality_/dinmukhamed_onew/" TargetMode="External"/><Relationship Id="rId155" Type="http://schemas.openxmlformats.org/officeDocument/2006/relationships/hyperlink" Target="http://aruna.kz/catalog/products/famous_people_of_the_east/zh_s_p_balasa_n/" TargetMode="External"/><Relationship Id="rId176" Type="http://schemas.openxmlformats.org/officeDocument/2006/relationships/hyperlink" Target="http://aruna.kz/catalog/products/khayuannattar_ba_ynda/te_z_zhanuarlary/" TargetMode="External"/><Relationship Id="rId197" Type="http://schemas.openxmlformats.org/officeDocument/2006/relationships/hyperlink" Target="http://aruna.kz/catalog/products/bilim_berud_zhana_tehnologiyasi_new_learning_technologies/algebra_9_synyp_zh_mys_d_pter_/" TargetMode="External"/><Relationship Id="rId341" Type="http://schemas.openxmlformats.org/officeDocument/2006/relationships/hyperlink" Target="http://aruna.kz/catalog/products/k_ld_k_l_kter/crane/" TargetMode="External"/><Relationship Id="rId362" Type="http://schemas.openxmlformats.org/officeDocument/2006/relationships/hyperlink" Target="http://aruna.kz/catalog/products/saatchi_gift_br_dora_the_explorer/tosin_o/" TargetMode="External"/><Relationship Id="rId383" Type="http://schemas.openxmlformats.org/officeDocument/2006/relationships/hyperlink" Target="http://aruna.kz/catalog/products/k_lge_to_yp_alayy/iyal_azhayyp_erteg_ler/" TargetMode="External"/><Relationship Id="rId418" Type="http://schemas.openxmlformats.org/officeDocument/2006/relationships/hyperlink" Target="http://aruna.kz/catalog/products/cognitive/encyclopedia_you_know/" TargetMode="External"/><Relationship Id="rId439" Type="http://schemas.openxmlformats.org/officeDocument/2006/relationships/hyperlink" Target="http://aruna.kz/catalog/products/blaze_and_monster_machines/jarkyt_men_batyr/" TargetMode="External"/><Relationship Id="rId201" Type="http://schemas.openxmlformats.org/officeDocument/2006/relationships/hyperlink" Target="http://aruna.kz/catalog/products/sen_bilesin_be/abylai_zhane_kazakh_batyrlary+CBB/" TargetMode="External"/><Relationship Id="rId222" Type="http://schemas.openxmlformats.org/officeDocument/2006/relationships/hyperlink" Target="http://aruna.kz/catalog/products/sen_bilesin_be/otrar/" TargetMode="External"/><Relationship Id="rId243" Type="http://schemas.openxmlformats.org/officeDocument/2006/relationships/hyperlink" Target="http://aruna.kz/catalog/products/sen_bilesin_be_2/great_generals_east/" TargetMode="External"/><Relationship Id="rId264" Type="http://schemas.openxmlformats.org/officeDocument/2006/relationships/hyperlink" Target="http://aruna.kz/catalog/products/sen_bilesin_be_3/ly_zh_bek_joly/" TargetMode="External"/><Relationship Id="rId285" Type="http://schemas.openxmlformats.org/officeDocument/2006/relationships/hyperlink" Target="http://aruna.kz/catalog/products/sen_bilesin_be_4/ezhelg_shygys_padishalary/" TargetMode="External"/><Relationship Id="rId450" Type="http://schemas.openxmlformats.org/officeDocument/2006/relationships/hyperlink" Target="http://aruna.kz/catalog/products/k_lge_to_yp_alayy/ysh_k/" TargetMode="External"/><Relationship Id="rId471" Type="http://schemas.openxmlformats.org/officeDocument/2006/relationships/hyperlink" Target="http://aruna.kz/catalog/products/mini_books/aulada_yard_yard/" TargetMode="External"/><Relationship Id="rId506" Type="http://schemas.openxmlformats.org/officeDocument/2006/relationships/hyperlink" Target="http://aruna.kz/catalog/products/enciclopedia_7-12kaz/o_ushyny_al_ash_y_entsiklopediyasy/" TargetMode="External"/><Relationship Id="rId17" Type="http://schemas.openxmlformats.org/officeDocument/2006/relationships/hyperlink" Target="http://aruna.kz/catalog/products/bala_ay/k_m_bolam/" TargetMode="External"/><Relationship Id="rId38" Type="http://schemas.openxmlformats.org/officeDocument/2006/relationships/hyperlink" Target="http://aruna.kz/catalog/products/balalar_a_bazarly_knigi_panoramy/useu_marau_curious_kitten/" TargetMode="External"/><Relationship Id="rId59" Type="http://schemas.openxmlformats.org/officeDocument/2006/relationships/hyperlink" Target="http://aruna.kz/catalog/products/bunga/aldar_atanu/" TargetMode="External"/><Relationship Id="rId103" Type="http://schemas.openxmlformats.org/officeDocument/2006/relationships/hyperlink" Target="http://aruna.kz/catalog/products/erteg_ler_el_nde_br_v_strane_skazok/Griselda/" TargetMode="External"/><Relationship Id="rId124" Type="http://schemas.openxmlformats.org/officeDocument/2006/relationships/hyperlink" Target="http://aruna.kz/catalog/products/erteg_ler_el_nde_br_v_strane_skazok/Robinson+Crusoe/" TargetMode="External"/><Relationship Id="rId310" Type="http://schemas.openxmlformats.org/officeDocument/2006/relationships/hyperlink" Target="http://aruna.kz/catalog/products/ta_azhayyp_bas_atyr_ysh/zher_shary/" TargetMode="External"/><Relationship Id="rId492" Type="http://schemas.openxmlformats.org/officeDocument/2006/relationships/hyperlink" Target="http://aruna.kz/catalog/products/puzzle_500_edinits/mechet_nur_astana_/" TargetMode="External"/><Relationship Id="rId70" Type="http://schemas.openxmlformats.org/officeDocument/2006/relationships/hyperlink" Target="http://aruna.kz/catalog/products/siirry_ctap_the_magic_book/the_city_bears/" TargetMode="External"/><Relationship Id="rId91" Type="http://schemas.openxmlformats.org/officeDocument/2006/relationships/hyperlink" Target="http://aruna.kz/catalog/products/children_39_s_encyclopedia_of_kazakhstan/empire_ramynda/" TargetMode="External"/><Relationship Id="rId145" Type="http://schemas.openxmlformats.org/officeDocument/2006/relationships/hyperlink" Target="http://aruna.kz/catalog/products/o_u_k_taby/1933_cape/" TargetMode="External"/><Relationship Id="rId166" Type="http://schemas.openxmlformats.org/officeDocument/2006/relationships/hyperlink" Target="http://aruna.kz/catalog/products/books_toys/mata_kyz_ben_misik/" TargetMode="External"/><Relationship Id="rId187" Type="http://schemas.openxmlformats.org/officeDocument/2006/relationships/hyperlink" Target="http://aruna.kz/catalog/products/madeni_mura_cultural_heritage/toponymy_kazakhstan/" TargetMode="External"/><Relationship Id="rId331" Type="http://schemas.openxmlformats.org/officeDocument/2006/relationships/hyperlink" Target="http://aruna.kz/catalog/products/si_yrly_lupany_k_meg_men/a_yt_ke_st_g_ne_sayakhat/" TargetMode="External"/><Relationship Id="rId352" Type="http://schemas.openxmlformats.org/officeDocument/2006/relationships/hyperlink" Target="http://aruna.kz/catalog/products/series_ld_oiit_fun_tenderloin/victory_/" TargetMode="External"/><Relationship Id="rId373" Type="http://schemas.openxmlformats.org/officeDocument/2006/relationships/hyperlink" Target="http://aruna.kz/catalog/products/s_n_oy_yzdar/lola_ayya/" TargetMode="External"/><Relationship Id="rId394" Type="http://schemas.openxmlformats.org/officeDocument/2006/relationships/hyperlink" Target="http://aruna.kz/catalog/products/cognitive/adam_anatomiyasy/" TargetMode="External"/><Relationship Id="rId408" Type="http://schemas.openxmlformats.org/officeDocument/2006/relationships/hyperlink" Target="http://aruna.kz/catalog/products/tutorials/learn_to_speak_in_kazakh_no_2_4_/" TargetMode="External"/><Relationship Id="rId429" Type="http://schemas.openxmlformats.org/officeDocument/2006/relationships/hyperlink" Target="http://aruna.kz/catalog/products/meezum_kz/misam_gajaip_balikshi/" TargetMode="External"/><Relationship Id="rId1" Type="http://schemas.openxmlformats.org/officeDocument/2006/relationships/hyperlink" Target="http://aruna.kz/catalog/products/k_lge_to_yp_alayy/the_cunning_hare_series_ertegi_tales_tales_/" TargetMode="External"/><Relationship Id="rId212" Type="http://schemas.openxmlformats.org/officeDocument/2006/relationships/hyperlink" Target="http://aruna.kz/catalog/products/sen_bilesin_be/ramadan_ayy/" TargetMode="External"/><Relationship Id="rId233" Type="http://schemas.openxmlformats.org/officeDocument/2006/relationships/hyperlink" Target="http://aruna.kz/catalog/products/sen_bilesin_be_2/aza_ty_quot_bes_arys_quot/" TargetMode="External"/><Relationship Id="rId254" Type="http://schemas.openxmlformats.org/officeDocument/2006/relationships/hyperlink" Target="http://aruna.kz/catalog/products/sen_bilesin_be_2/capital_of_kazakhstan/" TargetMode="External"/><Relationship Id="rId440" Type="http://schemas.openxmlformats.org/officeDocument/2006/relationships/hyperlink" Target="http://aruna.kz/catalog/products/blaze_and_monster_machines/zhuldyzsha_me_gabby/" TargetMode="External"/><Relationship Id="rId28" Type="http://schemas.openxmlformats.org/officeDocument/2006/relationships/hyperlink" Target="http://aruna.kz/catalog/products/bala_ay/zhanuarlar_dosty_y/" TargetMode="External"/><Relationship Id="rId49" Type="http://schemas.openxmlformats.org/officeDocument/2006/relationships/hyperlink" Target="http://aruna.kz/catalog/products/knizhki_raskraski_s_nakleykami/ba_a/" TargetMode="External"/><Relationship Id="rId114" Type="http://schemas.openxmlformats.org/officeDocument/2006/relationships/hyperlink" Target="http://aruna.kz/catalog/products/erteg_ler_el_nde_br_v_strane_skazok/King+drozdoborod/" TargetMode="External"/><Relationship Id="rId275" Type="http://schemas.openxmlformats.org/officeDocument/2006/relationships/hyperlink" Target="http://aruna.kz/catalog/products/sen_bilesin_be_3/kazakh_heroes/" TargetMode="External"/><Relationship Id="rId296" Type="http://schemas.openxmlformats.org/officeDocument/2006/relationships/hyperlink" Target="http://aruna.kz/catalog/products/sen_bilesin_be_4/abylai_zhane_kazakh_batyrlary/" TargetMode="External"/><Relationship Id="rId300" Type="http://schemas.openxmlformats.org/officeDocument/2006/relationships/hyperlink" Target="http://aruna.kz/catalog/products/sen_bilesin_be_4/masters_of_the_kazakh_cinema/" TargetMode="External"/><Relationship Id="rId461" Type="http://schemas.openxmlformats.org/officeDocument/2006/relationships/hyperlink" Target="http://aruna.kz/catalog/products/k_lge_to_yp_alayy/tapkyr_koilar/" TargetMode="External"/><Relationship Id="rId482" Type="http://schemas.openxmlformats.org/officeDocument/2006/relationships/hyperlink" Target="http://aruna.kz/catalog/products/razvivaushie_knigi_3-7/3_meezum_school_geometric_shapes/" TargetMode="External"/><Relationship Id="rId60" Type="http://schemas.openxmlformats.org/officeDocument/2006/relationships/hyperlink" Target="http://aruna.kz/catalog/products/bunga/aldar_cse_zhane_artibai_buy/" TargetMode="External"/><Relationship Id="rId81" Type="http://schemas.openxmlformats.org/officeDocument/2006/relationships/hyperlink" Target="http://aruna.kz/catalog/products/series_data_alamdar_great_personality_/soon_ualikhanov/" TargetMode="External"/><Relationship Id="rId135" Type="http://schemas.openxmlformats.org/officeDocument/2006/relationships/hyperlink" Target="http://aruna.kz/catalog/products/erteg_ler_el_nde_br_v_strane_skazok/Heidi/" TargetMode="External"/><Relationship Id="rId156" Type="http://schemas.openxmlformats.org/officeDocument/2006/relationships/hyperlink" Target="http://aruna.kz/catalog/products/famous_people_of_the_east/bogenbai_kanzhygaly/" TargetMode="External"/><Relationship Id="rId177" Type="http://schemas.openxmlformats.org/officeDocument/2006/relationships/hyperlink" Target="http://aruna.kz/catalog/products/yzty_gapirmasa/tylsym_a_toly_t_rsh_l_k/" TargetMode="External"/><Relationship Id="rId198" Type="http://schemas.openxmlformats.org/officeDocument/2006/relationships/hyperlink" Target="http://aruna.kz/catalog/products/bilim_berud_zhana_tehnologiyasi_new_learning_technologies/math_6_synyp_zh_mys_d_pter_/" TargetMode="External"/><Relationship Id="rId321" Type="http://schemas.openxmlformats.org/officeDocument/2006/relationships/hyperlink" Target="http://aruna.kz/catalog/products/uyrsha_tar_lem_nde_rasskazy/kamilla_t_tt_nan_perizaty/" TargetMode="External"/><Relationship Id="rId342" Type="http://schemas.openxmlformats.org/officeDocument/2006/relationships/hyperlink" Target="http://aruna.kz/catalog/products/k_ld_k_l_kter/motorcycle/" TargetMode="External"/><Relationship Id="rId363" Type="http://schemas.openxmlformats.org/officeDocument/2006/relationships/hyperlink" Target="http://aruna.kz/catalog/products/saatchi_gift_br_dora_the_explorer/iya_dayindi/" TargetMode="External"/><Relationship Id="rId384" Type="http://schemas.openxmlformats.org/officeDocument/2006/relationships/hyperlink" Target="http://aruna.kz/catalog/products/training_kids/ball_ball_ballys_series_alii_tape_http/" TargetMode="External"/><Relationship Id="rId419" Type="http://schemas.openxmlformats.org/officeDocument/2006/relationships/hyperlink" Target="http://aruna.kz/catalog/products/training_kids/ana_ldi/" TargetMode="External"/><Relationship Id="rId202" Type="http://schemas.openxmlformats.org/officeDocument/2006/relationships/hyperlink" Target="http://aruna.kz/catalog/products/sen_bilesin_be/am_zharystary/" TargetMode="External"/><Relationship Id="rId223" Type="http://schemas.openxmlformats.org/officeDocument/2006/relationships/hyperlink" Target="http://aruna.kz/catalog/products/sen_bilesin_be/turkestan/" TargetMode="External"/><Relationship Id="rId244" Type="http://schemas.openxmlformats.org/officeDocument/2006/relationships/hyperlink" Target="http://aruna.kz/catalog/products/sen_bilesin_be_2/great_scientists_east/" TargetMode="External"/><Relationship Id="rId430" Type="http://schemas.openxmlformats.org/officeDocument/2006/relationships/hyperlink" Target="http://aruna.kz/catalog/products/meezum_kz/misam_korkinish_turaly_ertegi/" TargetMode="External"/><Relationship Id="rId18" Type="http://schemas.openxmlformats.org/officeDocument/2006/relationships/hyperlink" Target="http://aruna.kz/catalog/products/bala_ay/u_t_lk/" TargetMode="External"/><Relationship Id="rId39" Type="http://schemas.openxmlformats.org/officeDocument/2006/relationships/hyperlink" Target="http://aruna.kz/catalog/products/balalar_a_bazarly_knigi_panoramy/zhasyrynba/" TargetMode="External"/><Relationship Id="rId265" Type="http://schemas.openxmlformats.org/officeDocument/2006/relationships/hyperlink" Target="http://aruna.kz/catalog/products/sen_bilesin_be_3/xx_gasyr_ylym_shyra_yn_zha_andar/" TargetMode="External"/><Relationship Id="rId286" Type="http://schemas.openxmlformats.org/officeDocument/2006/relationships/hyperlink" Target="http://aruna.kz/catalog/products/sen_bilesin_be_4/ep_aryu_infinity_aru/" TargetMode="External"/><Relationship Id="rId451" Type="http://schemas.openxmlformats.org/officeDocument/2006/relationships/hyperlink" Target="http://aruna.kz/catalog/products/k_lge_to_yp_alayy/sh_ayu/" TargetMode="External"/><Relationship Id="rId472" Type="http://schemas.openxmlformats.org/officeDocument/2006/relationships/hyperlink" Target="http://aruna.kz/catalog/products/mini_books/aulada_yard_yard/" TargetMode="External"/><Relationship Id="rId493" Type="http://schemas.openxmlformats.org/officeDocument/2006/relationships/hyperlink" Target="http://aruna.kz/catalog/products/mini_books/zhem_s_zhidek_frukty_and_berries_fruit_and_berries/" TargetMode="External"/><Relationship Id="rId507" Type="http://schemas.openxmlformats.org/officeDocument/2006/relationships/hyperlink" Target="http://aruna.kz/catalog/products/tutorial/a_paratty_m_deniet_neg_zder_2_sh_synyp_a_arnal_an_zh_mys_d_pter/" TargetMode="External"/><Relationship Id="rId50" Type="http://schemas.openxmlformats.org/officeDocument/2006/relationships/hyperlink" Target="http://aruna.kz/catalog/products/poems/Kazak+makal-matel+altyn+kitaby/" TargetMode="External"/><Relationship Id="rId104" Type="http://schemas.openxmlformats.org/officeDocument/2006/relationships/hyperlink" Target="http://aruna.kz/catalog/products/erteg_ler_el_nde_br_v_strane_skazok/gulliverd_sayakhaty_puteshestvie_gullivera/" TargetMode="External"/><Relationship Id="rId125" Type="http://schemas.openxmlformats.org/officeDocument/2006/relationships/hyperlink" Target="http://aruna.kz/catalog/products/erteg_ler_el_nde_br_v_strane_skazok/Rumpelshtiltshen/" TargetMode="External"/><Relationship Id="rId146" Type="http://schemas.openxmlformats.org/officeDocument/2006/relationships/hyperlink" Target="http://aruna.kz/catalog/products/o_u_k_taby/ba_yt_sy/" TargetMode="External"/><Relationship Id="rId167" Type="http://schemas.openxmlformats.org/officeDocument/2006/relationships/hyperlink" Target="http://aruna.kz/catalog/products/books_toys/sh_ayu_1/" TargetMode="External"/><Relationship Id="rId188" Type="http://schemas.openxmlformats.org/officeDocument/2006/relationships/hyperlink" Target="http://aruna.kz/catalog/products/madeni_mura_cultural_heritage/zher_n_ata_el_n_hut/" TargetMode="External"/><Relationship Id="rId311" Type="http://schemas.openxmlformats.org/officeDocument/2006/relationships/hyperlink" Target="http://aruna.kz/catalog/products/ta_azhayyp_bas_atyr_ysh/te_z_lem/" TargetMode="External"/><Relationship Id="rId332" Type="http://schemas.openxmlformats.org/officeDocument/2006/relationships/hyperlink" Target="http://aruna.kz/catalog/products/suret_alyp_yrenem_n/dinozavrlar-3/" TargetMode="External"/><Relationship Id="rId353" Type="http://schemas.openxmlformats.org/officeDocument/2006/relationships/hyperlink" Target="http://aruna.kz/catalog/products/series_ld_oiit_fun_tenderloin/casbaa_men_doctari_turtle_and_her_friends/" TargetMode="External"/><Relationship Id="rId374" Type="http://schemas.openxmlformats.org/officeDocument/2006/relationships/hyperlink" Target="http://aruna.kz/catalog/products/ybat_erteg_ler_/Princess+Nesmeyana/" TargetMode="External"/><Relationship Id="rId395" Type="http://schemas.openxmlformats.org/officeDocument/2006/relationships/hyperlink" Target="http://aruna.kz/catalog/products/cognitive/akulalar_delfinder_zh_ne_kitter/" TargetMode="External"/><Relationship Id="rId409" Type="http://schemas.openxmlformats.org/officeDocument/2006/relationships/hyperlink" Target="http://aruna.kz/catalog/products/k_lge_to_yp_alayy/the_cunning_hare_series_ertegi_tales_tales_/" TargetMode="External"/><Relationship Id="rId71" Type="http://schemas.openxmlformats.org/officeDocument/2006/relationships/hyperlink" Target="http://aruna.kz/catalog/products/siirry_ctap_the_magic_book/pirates/" TargetMode="External"/><Relationship Id="rId92" Type="http://schemas.openxmlformats.org/officeDocument/2006/relationships/hyperlink" Target="http://aruna.kz/catalog/products/children_39_s_encyclopedia_of_kazakhstan/kazakh_khanate/" TargetMode="External"/><Relationship Id="rId213" Type="http://schemas.openxmlformats.org/officeDocument/2006/relationships/hyperlink" Target="http://aruna.kz/catalog/products/sen_bilesin_be/tarikhi_azhayyptar/" TargetMode="External"/><Relationship Id="rId234" Type="http://schemas.openxmlformats.org/officeDocument/2006/relationships/hyperlink" Target="http://aruna.kz/catalog/products/sen_bilesin_be_2/aza_ty_quot_sh_b_ytereg_quot/" TargetMode="External"/><Relationship Id="rId420" Type="http://schemas.openxmlformats.org/officeDocument/2006/relationships/hyperlink" Target="http://aruna.kz/catalog/products/training_kids/b_l_p_oy_bala_ay/" TargetMode="External"/><Relationship Id="rId2" Type="http://schemas.openxmlformats.org/officeDocument/2006/relationships/hyperlink" Target="http://aruna.kz/catalog/products/k_lge_to_yp_alayy/the_fox_the_starling_and_the_crow_series_ertegi_tales_tales_/" TargetMode="External"/><Relationship Id="rId29" Type="http://schemas.openxmlformats.org/officeDocument/2006/relationships/hyperlink" Target="http://aruna.kz/catalog/products/bala_ay/joly_bolma_an_t_lk/" TargetMode="External"/><Relationship Id="rId255" Type="http://schemas.openxmlformats.org/officeDocument/2006/relationships/hyperlink" Target="http://aruna.kz/catalog/products/sen_bilesin_be_3/yer_ropes_bol_an_demon_tulpar/" TargetMode="External"/><Relationship Id="rId276" Type="http://schemas.openxmlformats.org/officeDocument/2006/relationships/hyperlink" Target="http://aruna.kz/catalog/products/sen_bilesin_be_3/kazakh_composer/" TargetMode="External"/><Relationship Id="rId297" Type="http://schemas.openxmlformats.org/officeDocument/2006/relationships/hyperlink" Target="http://aruna.kz/catalog/products/sen_bilesin_be_4/kazakhstan_pop_stars_and_opera/" TargetMode="External"/><Relationship Id="rId441" Type="http://schemas.openxmlformats.org/officeDocument/2006/relationships/hyperlink" Target="http://aruna.kz/catalog/products/blaze_and_monster_machines/starla_and_gabby/" TargetMode="External"/><Relationship Id="rId462" Type="http://schemas.openxmlformats.org/officeDocument/2006/relationships/hyperlink" Target="http://aruna.kz/catalog/products/meezum_kz/jana_jyl/" TargetMode="External"/><Relationship Id="rId483" Type="http://schemas.openxmlformats.org/officeDocument/2006/relationships/hyperlink" Target="http://aruna.kz/catalog/products/educational_3-7kaz/3_misam_school_pishinder/" TargetMode="External"/><Relationship Id="rId40" Type="http://schemas.openxmlformats.org/officeDocument/2006/relationships/hyperlink" Target="http://aruna.kz/catalog/products/balalar_a_bazarly_knigi_panoramy/zho_al_an_dop/" TargetMode="External"/><Relationship Id="rId115" Type="http://schemas.openxmlformats.org/officeDocument/2006/relationships/hyperlink" Target="http://aruna.kz/catalog/products/erteg_ler_el_nde_br_v_strane_skazok/beauty+Kate/" TargetMode="External"/><Relationship Id="rId136" Type="http://schemas.openxmlformats.org/officeDocument/2006/relationships/hyperlink" Target="http://aruna.kz/catalog/products/erteg_ler_el_nde_br_v_strane_skazok/ratcatcher/" TargetMode="External"/><Relationship Id="rId157" Type="http://schemas.openxmlformats.org/officeDocument/2006/relationships/hyperlink" Target="http://aruna.kz/catalog/products/famous_people_of_the_east/monkey_bee/" TargetMode="External"/><Relationship Id="rId178" Type="http://schemas.openxmlformats.org/officeDocument/2006/relationships/hyperlink" Target="http://aruna.kz/catalog/products/my_alasi_ou_ktanim/arany_pshed_irene_acquaintance_bees_with_forms_/" TargetMode="External"/><Relationship Id="rId301" Type="http://schemas.openxmlformats.org/officeDocument/2006/relationships/hyperlink" Target="http://aruna.kz/catalog/products/sen_bilesin_be_4/predecessors_of_the_kazakh_state/" TargetMode="External"/><Relationship Id="rId322" Type="http://schemas.openxmlformats.org/officeDocument/2006/relationships/hyperlink" Target="http://aruna.kz/catalog/products/uyrsha_tar_lem_nde/uyrsha_tar_lem_nde/" TargetMode="External"/><Relationship Id="rId343" Type="http://schemas.openxmlformats.org/officeDocument/2006/relationships/hyperlink" Target="http://aruna.kz/catalog/products/k_ld_k_l_kter/fire+truck/" TargetMode="External"/><Relationship Id="rId364" Type="http://schemas.openxmlformats.org/officeDocument/2006/relationships/hyperlink" Target="http://aruna.kz/catalog/products/beatrix_potter/_jeremy_fisher/" TargetMode="External"/><Relationship Id="rId61" Type="http://schemas.openxmlformats.org/officeDocument/2006/relationships/hyperlink" Target="http://aruna.kz/catalog/products/bunga/aldar_cse_zhane_matane_buy/" TargetMode="External"/><Relationship Id="rId82" Type="http://schemas.openxmlformats.org/officeDocument/2006/relationships/hyperlink" Target="http://aruna.kz/catalog/products/dausa_la_asia/apapter_n_sounds_of_musical_instruments/" TargetMode="External"/><Relationship Id="rId199" Type="http://schemas.openxmlformats.org/officeDocument/2006/relationships/hyperlink" Target="http://aruna.kz/catalog/products/bilim_berud_zhana_tehnologiyasi_new_learning_technologies/physics_9_synyp_zh_mys_d_pter_/" TargetMode="External"/><Relationship Id="rId203" Type="http://schemas.openxmlformats.org/officeDocument/2006/relationships/hyperlink" Target="http://aruna.kz/catalog/products/sen_bilesin_be/balalar_oyyndary/" TargetMode="External"/><Relationship Id="rId385" Type="http://schemas.openxmlformats.org/officeDocument/2006/relationships/hyperlink" Target="http://aruna.kz/catalog/products/training_kids/brn_brn_blems_series_alii_tape_http/" TargetMode="External"/><Relationship Id="rId19" Type="http://schemas.openxmlformats.org/officeDocument/2006/relationships/hyperlink" Target="http://aruna.kz/catalog/products/bala_ay/uyrmash_oiyn/" TargetMode="External"/><Relationship Id="rId224" Type="http://schemas.openxmlformats.org/officeDocument/2006/relationships/hyperlink" Target="http://aruna.kz/catalog/products/sen_bilesin_be_2/asyl_s_z_quot_atalar/" TargetMode="External"/><Relationship Id="rId245" Type="http://schemas.openxmlformats.org/officeDocument/2006/relationships/hyperlink" Target="http://aruna.kz/catalog/products/sen_bilesin_be_2/ancient_turkic_tribes/" TargetMode="External"/><Relationship Id="rId266" Type="http://schemas.openxmlformats.org/officeDocument/2006/relationships/hyperlink" Target="http://aruna.kz/catalog/products/sen_bilesin_be_3/xx_gasyr_kazakh_ner_tarlandary/" TargetMode="External"/><Relationship Id="rId287" Type="http://schemas.openxmlformats.org/officeDocument/2006/relationships/hyperlink" Target="http://aruna.kz/catalog/products/sen_bilesin_be_4/zh_ldyzdar_t_raly_a_yzdar/" TargetMode="External"/><Relationship Id="rId410" Type="http://schemas.openxmlformats.org/officeDocument/2006/relationships/hyperlink" Target="http://aruna.kz/catalog/products/cognitive/yzdar_a_arnal_an_entsiklopediya/" TargetMode="External"/><Relationship Id="rId431" Type="http://schemas.openxmlformats.org/officeDocument/2006/relationships/hyperlink" Target="http://aruna.kz/catalog/products/meezum_kz/misam_neobichnaya_ribalka/" TargetMode="External"/><Relationship Id="rId452" Type="http://schemas.openxmlformats.org/officeDocument/2006/relationships/hyperlink" Target="http://aruna.kz/catalog/products/o_ushalar_entsiklopediyasy_encyclopedia_of_the_student/great_silk_route_in_kazakhstan/" TargetMode="External"/><Relationship Id="rId473" Type="http://schemas.openxmlformats.org/officeDocument/2006/relationships/hyperlink" Target="http://aruna.kz/catalog/products/training_kids/jol_belg_ler_signs_signs/?clear_cache=Y" TargetMode="External"/><Relationship Id="rId494" Type="http://schemas.openxmlformats.org/officeDocument/2006/relationships/hyperlink" Target="http://aruna.kz/catalog/products/0-3_jaska_kitaptar/januarie_animals_jungle/" TargetMode="External"/><Relationship Id="rId508" Type="http://schemas.openxmlformats.org/officeDocument/2006/relationships/hyperlink" Target="http://aruna.kz/catalog/products/folk_tales_7-12kaz/erte_erte_ertede_/" TargetMode="External"/><Relationship Id="rId30" Type="http://schemas.openxmlformats.org/officeDocument/2006/relationships/hyperlink" Target="http://aruna.kz/catalog/products/bala_ay/it_adamny_ser_g/" TargetMode="External"/><Relationship Id="rId105" Type="http://schemas.openxmlformats.org/officeDocument/2006/relationships/hyperlink" Target="http://aruna.kz/catalog/products/erteg_ler_el_nde_br_v_strane_skazok/Jack+and+the+beanstalk/" TargetMode="External"/><Relationship Id="rId126" Type="http://schemas.openxmlformats.org/officeDocument/2006/relationships/hyperlink" Target="http://aruna.kz/catalog/products/erteg_ler_el_nde_br_v_strane_skazok/The+Magic+chest/" TargetMode="External"/><Relationship Id="rId147" Type="http://schemas.openxmlformats.org/officeDocument/2006/relationships/hyperlink" Target="http://aruna.kz/catalog/products/l_pbi_quot_anammen_o_yp_yrenem_n_quot_learning_to_read_with_my_mother_in_syllables/orsha_an_orta/" TargetMode="External"/><Relationship Id="rId168" Type="http://schemas.openxmlformats.org/officeDocument/2006/relationships/hyperlink" Target="http://aruna.kz/catalog/products/notebook/Why+quarrel+dog+and+cat%3F/" TargetMode="External"/><Relationship Id="rId312" Type="http://schemas.openxmlformats.org/officeDocument/2006/relationships/hyperlink" Target="http://aruna.kz/catalog/products/training_kids/_tuster_colors_kaz_yaz/" TargetMode="External"/><Relationship Id="rId333" Type="http://schemas.openxmlformats.org/officeDocument/2006/relationships/hyperlink" Target="http://aruna.kz/catalog/products/coloring/cpls_eu_ms_gangadwar_of_dasymys_iasil_balara_aralen_boama_ctape/" TargetMode="External"/><Relationship Id="rId354" Type="http://schemas.openxmlformats.org/officeDocument/2006/relationships/hyperlink" Target="http://aruna.kz/catalog/products/saatchi_gift_br_dora_the_explorer/bi_kes_night_dances_/" TargetMode="External"/><Relationship Id="rId51" Type="http://schemas.openxmlformats.org/officeDocument/2006/relationships/hyperlink" Target="http://aruna.kz/catalog/products/buyn_a_b_l_p_o_imen/nestrashnie-istorii/" TargetMode="External"/><Relationship Id="rId72" Type="http://schemas.openxmlformats.org/officeDocument/2006/relationships/hyperlink" Target="http://www.aruna.kz/catalog/products/series_buna_blp_akiman_sarandi_kazakh_tales_by_syllables/ricky_ticky_tavi_and_base_ertegiler_r_kipling_series_ajayip_alemi_ertegiler_/" TargetMode="External"/><Relationship Id="rId93" Type="http://schemas.openxmlformats.org/officeDocument/2006/relationships/hyperlink" Target="http://aruna.kz/catalog/products/children_39_s_encyclopedia_of_kazakhstan/legends_of_the_ancient_kazakhstan-2/" TargetMode="External"/><Relationship Id="rId189" Type="http://schemas.openxmlformats.org/officeDocument/2006/relationships/hyperlink" Target="http://aruna.kz/catalog/products/madeni_mura_cultural_heritage/aza_stan_tarihi/" TargetMode="External"/><Relationship Id="rId375" Type="http://schemas.openxmlformats.org/officeDocument/2006/relationships/hyperlink" Target="http://aruna.kz/catalog/products/k_lk_t_rp/ozhanasyr_hikayalary/" TargetMode="External"/><Relationship Id="rId396" Type="http://schemas.openxmlformats.org/officeDocument/2006/relationships/hyperlink" Target="http://aruna.kz/catalog/products/cognitive/zhanuarlar_turaly_lken_entsiklopediya/" TargetMode="External"/><Relationship Id="rId3" Type="http://schemas.openxmlformats.org/officeDocument/2006/relationships/hyperlink" Target="http://aruna.kz/catalog/products/k_lge_to_yp_alayy/the_lazy_cat_series_ertegi_tales_tales_/" TargetMode="External"/><Relationship Id="rId214" Type="http://schemas.openxmlformats.org/officeDocument/2006/relationships/hyperlink" Target="http://aruna.kz/catalog/products/sen_bilesin_be/sh_zh_rt/" TargetMode="External"/><Relationship Id="rId235" Type="http://schemas.openxmlformats.org/officeDocument/2006/relationships/hyperlink" Target="http://aruna.kz/catalog/products/sen_bilesin_be_2/aza_ty_ezhelg_alalary/" TargetMode="External"/><Relationship Id="rId256" Type="http://schemas.openxmlformats.org/officeDocument/2006/relationships/hyperlink" Target="http://aruna.kz/catalog/products/sen_bilesin_be_3/yg_l_sayahatshylar_orta_asyrly_aza_stan_turaliev/" TargetMode="External"/><Relationship Id="rId277" Type="http://schemas.openxmlformats.org/officeDocument/2006/relationships/hyperlink" Target="http://aruna.kz/catalog/products/sen_bilesin_be_3/industrial_cities_of_kazakhstan/" TargetMode="External"/><Relationship Id="rId298" Type="http://schemas.openxmlformats.org/officeDocument/2006/relationships/hyperlink" Target="http://aruna.kz/catalog/products/sen_bilesin_be_4/kazakh_storytellers_zhyrau/" TargetMode="External"/><Relationship Id="rId400" Type="http://schemas.openxmlformats.org/officeDocument/2006/relationships/hyperlink" Target="http://aruna.kz/catalog/products/meezum/zagadki_sovi/" TargetMode="External"/><Relationship Id="rId421" Type="http://schemas.openxmlformats.org/officeDocument/2006/relationships/hyperlink" Target="http://aruna.kz/catalog/products/training_kids/jandikter_nasekomie/" TargetMode="External"/><Relationship Id="rId442" Type="http://schemas.openxmlformats.org/officeDocument/2006/relationships/hyperlink" Target="http://aruna.kz/catalog/products/anaa_not_mynow_not_howcast/why_my_heart_works_kaz/" TargetMode="External"/><Relationship Id="rId463" Type="http://schemas.openxmlformats.org/officeDocument/2006/relationships/hyperlink" Target="http://aruna.kz/catalog/products/kazakh_erteg_ler_n_antologiyasy_antologoya_kazakh_fairy_tales/zhemn_erteg_ler/" TargetMode="External"/><Relationship Id="rId484" Type="http://schemas.openxmlformats.org/officeDocument/2006/relationships/hyperlink" Target="http://aruna.kz/catalog/products/educational_3-7kaz/3_misam_school_sandar_1_5/" TargetMode="External"/><Relationship Id="rId116" Type="http://schemas.openxmlformats.org/officeDocument/2006/relationships/hyperlink" Target="http://aruna.kz/catalog/products/erteg_ler_el_nde_br_v_strane_skazok/king+Midas/" TargetMode="External"/><Relationship Id="rId137" Type="http://schemas.openxmlformats.org/officeDocument/2006/relationships/hyperlink" Target="http://aruna.kz/catalog/products/erteg_ler_el_nde_br_v_strane_skazok/mom+Holly/" TargetMode="External"/><Relationship Id="rId158" Type="http://schemas.openxmlformats.org/officeDocument/2006/relationships/hyperlink" Target="http://aruna.kz/catalog/products/famous_people_of_the_east/mohammed_haidar_dulat/" TargetMode="External"/><Relationship Id="rId302" Type="http://schemas.openxmlformats.org/officeDocument/2006/relationships/hyperlink" Target="http://aruna.kz/catalog/products/sen_bilesin_be_4/turkic_runic_inscriptions/" TargetMode="External"/><Relationship Id="rId323" Type="http://schemas.openxmlformats.org/officeDocument/2006/relationships/hyperlink" Target="http://aruna.kz/catalog/products/uyrsha_tar_lem_nde_rasskazy/lola_m_z_mpit_perizaty/" TargetMode="External"/><Relationship Id="rId344" Type="http://schemas.openxmlformats.org/officeDocument/2006/relationships/hyperlink" Target="http://aruna.kz/catalog/products/k_ld_k_l_kter/engine/" TargetMode="External"/><Relationship Id="rId20" Type="http://schemas.openxmlformats.org/officeDocument/2006/relationships/hyperlink" Target="http://aruna.kz/catalog/products/bala_ay/menin_tanystarym/" TargetMode="External"/><Relationship Id="rId41" Type="http://schemas.openxmlformats.org/officeDocument/2006/relationships/hyperlink" Target="http://aruna.kz/catalog/products/balalar_a_bazarly_knigi_panoramy/cscentral_of_mimil_little_monkey/" TargetMode="External"/><Relationship Id="rId62" Type="http://schemas.openxmlformats.org/officeDocument/2006/relationships/hyperlink" Target="http://aruna.kz/catalog/products/bunga/aldar_cse_myung_dosas/" TargetMode="External"/><Relationship Id="rId83" Type="http://schemas.openxmlformats.org/officeDocument/2006/relationships/hyperlink" Target="http://aruna.kz/catalog/products/dausa_la_asia/apapter_n_sounds_of_musical_instruments/" TargetMode="External"/><Relationship Id="rId179" Type="http://schemas.openxmlformats.org/officeDocument/2006/relationships/hyperlink" Target="http://aruna.kz/catalog/products/men_zyn_k_taby/b_zd_y/" TargetMode="External"/><Relationship Id="rId365" Type="http://schemas.openxmlformats.org/officeDocument/2006/relationships/hyperlink" Target="http://aruna.kz/catalog/products/beatrix_potter/lazar_kiek/" TargetMode="External"/><Relationship Id="rId386" Type="http://schemas.openxmlformats.org/officeDocument/2006/relationships/hyperlink" Target="http://aruna.kz/catalog/products/training_kids/zhyl_mezger_series_alii_tape_http/" TargetMode="External"/><Relationship Id="rId190" Type="http://schemas.openxmlformats.org/officeDocument/2006/relationships/hyperlink" Target="http://aruna.kz/catalog/products/bernese_pet_adenylation_the_jaz_dpar_reusable_learning_book_copy_book/torker_myung_nkeller/" TargetMode="External"/><Relationship Id="rId204" Type="http://schemas.openxmlformats.org/officeDocument/2006/relationships/hyperlink" Target="http://aruna.kz/catalog/products/sen_bilesin_be/d_niege_s_bi_keld_/" TargetMode="External"/><Relationship Id="rId225" Type="http://schemas.openxmlformats.org/officeDocument/2006/relationships/hyperlink" Target="http://aruna.kz/catalog/products/sen_bilesin_be_2/ai_attaryny_cheese/" TargetMode="External"/><Relationship Id="rId246" Type="http://schemas.openxmlformats.org/officeDocument/2006/relationships/hyperlink" Target="http://aruna.kz/catalog/products/sen_bilesin_be_2/kazakh_rulers_of_1521_1538_years/" TargetMode="External"/><Relationship Id="rId267" Type="http://schemas.openxmlformats.org/officeDocument/2006/relationships/hyperlink" Target="http://aruna.kz/catalog/products/sen_bilesin_be_3/altybakan_kazakh_national_games/" TargetMode="External"/><Relationship Id="rId288" Type="http://schemas.openxmlformats.org/officeDocument/2006/relationships/hyperlink" Target="http://aruna.kz/catalog/products/sen_bilesin_be_4/_dayy_t_n_r/" TargetMode="External"/><Relationship Id="rId411" Type="http://schemas.openxmlformats.org/officeDocument/2006/relationships/hyperlink" Target="http://aruna.kz/catalog/products/training_kids/t_rbiesh_ayu/" TargetMode="External"/><Relationship Id="rId432" Type="http://schemas.openxmlformats.org/officeDocument/2006/relationships/hyperlink" Target="http://aruna.kz/catalog/products/meezum_kz/misam_skazka_o_strahah/" TargetMode="External"/><Relationship Id="rId453" Type="http://schemas.openxmlformats.org/officeDocument/2006/relationships/hyperlink" Target="http://aruna.kz/catalog/products/anaa_not_mynow_not_howcast/what_makes_my_heart_beat_rus/" TargetMode="External"/><Relationship Id="rId474" Type="http://schemas.openxmlformats.org/officeDocument/2006/relationships/hyperlink" Target="http://aruna.kz/catalog/products/training_kids/clothes/" TargetMode="External"/><Relationship Id="rId509" Type="http://schemas.openxmlformats.org/officeDocument/2006/relationships/hyperlink" Target="http://aruna.kz/catalog/products/folk_tales_7-12kaz/altyn_saka/" TargetMode="External"/><Relationship Id="rId106" Type="http://schemas.openxmlformats.org/officeDocument/2006/relationships/hyperlink" Target="http://aruna.kz/catalog/products/erteg_ler_el_nde_br_v_strane_skazok/The+Shoemaker+and+the+Elves/" TargetMode="External"/><Relationship Id="rId127" Type="http://schemas.openxmlformats.org/officeDocument/2006/relationships/hyperlink" Target="http://aruna.kz/catalog/products/erteg_ler_el_nde_br_v_strane_skazok/The+Little+Mermaid/" TargetMode="External"/><Relationship Id="rId313" Type="http://schemas.openxmlformats.org/officeDocument/2006/relationships/hyperlink" Target="http://aruna.kz/catalog/products/o_u_entsiklopediyasy_educational_encyclopedia/visual_arts_and_manual_labor/" TargetMode="External"/><Relationship Id="rId495" Type="http://schemas.openxmlformats.org/officeDocument/2006/relationships/hyperlink" Target="http://aruna.kz/catalog/products/0-3_jaska_kitaptar/januarie_animals_forest/" TargetMode="External"/><Relationship Id="rId10" Type="http://schemas.openxmlformats.org/officeDocument/2006/relationships/hyperlink" Target="http://aruna.kz/catalog/products/kazakh_erteg_ler_n_antologiyasy_antologoya_kazakh_fairy_tales/tales_of_the_knight/" TargetMode="External"/><Relationship Id="rId31" Type="http://schemas.openxmlformats.org/officeDocument/2006/relationships/hyperlink" Target="http://aruna.kz/catalog/products/bala_ay/_star_turaliev_erteg_ler/" TargetMode="External"/><Relationship Id="rId52" Type="http://schemas.openxmlformats.org/officeDocument/2006/relationships/hyperlink" Target="http://aruna.kz/catalog/products/azazstan_respublikasyny_tarikhi_zh_ne_m_deni_eskertk_shter_n_zhina_y_br_svod_pamyatnikov_istorii_i_k/akmolinskaya_oblast/" TargetMode="External"/><Relationship Id="rId73" Type="http://schemas.openxmlformats.org/officeDocument/2006/relationships/hyperlink" Target="http://aruna.kz/catalog/products/coloring/dinozavlar_boyamak/" TargetMode="External"/><Relationship Id="rId94" Type="http://schemas.openxmlformats.org/officeDocument/2006/relationships/hyperlink" Target="http://aruna.kz/catalog/products/erteg_ler_el_nde_br_v_strane_skazok/Goldilocks+and+the+Three+Bears/" TargetMode="External"/><Relationship Id="rId148" Type="http://schemas.openxmlformats.org/officeDocument/2006/relationships/hyperlink" Target="http://aruna.kz/catalog/products/l_pbi_quot_anammen_o_yp_yrenem_n_quot_learning_to_read_with_my_mother_in_syllables/y_zhanuarlary/" TargetMode="External"/><Relationship Id="rId169" Type="http://schemas.openxmlformats.org/officeDocument/2006/relationships/hyperlink" Target="http://aruna.kz/catalog/products/notebook/The+Wolf+and+the+Ploughman/" TargetMode="External"/><Relationship Id="rId334" Type="http://schemas.openxmlformats.org/officeDocument/2006/relationships/hyperlink" Target="http://aruna.kz/catalog/products/k_ld_k_l_kter/Bus-1/" TargetMode="External"/><Relationship Id="rId355" Type="http://schemas.openxmlformats.org/officeDocument/2006/relationships/hyperlink" Target="http://aruna.kz/catalog/products/saatchi_gift_br_dora_the_explorer/busty_tugan_kn_birthday_boot/" TargetMode="External"/><Relationship Id="rId376" Type="http://schemas.openxmlformats.org/officeDocument/2006/relationships/hyperlink" Target="http://aruna.kz/catalog/products/k_lk_t_rp/adventures_of_nasreddin_hodja/" TargetMode="External"/><Relationship Id="rId397" Type="http://schemas.openxmlformats.org/officeDocument/2006/relationships/hyperlink" Target="http://aruna.kz/catalog/products/tutorial/a_paratty_m_deniet_neg_zder_2_sh_synyp_a_arnal_an_zh_mys_d_pter/" TargetMode="External"/><Relationship Id="rId4" Type="http://schemas.openxmlformats.org/officeDocument/2006/relationships/hyperlink" Target="http://aruna.kz/catalog/products/k_lge_to_yp_alayy/fox_the_shepherd_and_the_bear_series_read_fairy_tales_to_kids_/" TargetMode="External"/><Relationship Id="rId180" Type="http://schemas.openxmlformats.org/officeDocument/2006/relationships/hyperlink" Target="http://aruna.kz/catalog/products/men_zyn_k_taby/_star-1/" TargetMode="External"/><Relationship Id="rId215" Type="http://schemas.openxmlformats.org/officeDocument/2006/relationships/hyperlink" Target="http://aruna.kz/catalog/products/sen_bilesin_be/ltty_ki_mder/" TargetMode="External"/><Relationship Id="rId236" Type="http://schemas.openxmlformats.org/officeDocument/2006/relationships/hyperlink" Target="http://aruna.kz/catalog/products/sen_bilesin_be_2/aza_ty_zergerl_k_b_yymdary/" TargetMode="External"/><Relationship Id="rId257" Type="http://schemas.openxmlformats.org/officeDocument/2006/relationships/hyperlink" Target="http://aruna.kz/catalog/products/sen_bilesin_be_3/aza_stan_zhanuarlar_azhayyp_alemi/" TargetMode="External"/><Relationship Id="rId278" Type="http://schemas.openxmlformats.org/officeDocument/2006/relationships/hyperlink" Target="http://aruna.kz/catalog/products/sen_bilesin_be_3/plants_in_kazakhstan/" TargetMode="External"/><Relationship Id="rId401" Type="http://schemas.openxmlformats.org/officeDocument/2006/relationships/hyperlink" Target="http://aruna.kz/catalog/products/meezum/perepoloh_v_dome/" TargetMode="External"/><Relationship Id="rId422" Type="http://schemas.openxmlformats.org/officeDocument/2006/relationships/hyperlink" Target="http://aruna.kz/catalog/products/training_kids/armanda_v_lesu/" TargetMode="External"/><Relationship Id="rId443" Type="http://schemas.openxmlformats.org/officeDocument/2006/relationships/hyperlink" Target="http://aruna.kz/catalog/products/anaa_not_mynow_not_howcast/why_do_onions_slezyatsya_eyes_kaz/" TargetMode="External"/><Relationship Id="rId464" Type="http://schemas.openxmlformats.org/officeDocument/2006/relationships/hyperlink" Target="http://aruna.kz/catalog/products/tutorial/1_sh_synyp_a_arnal_an_zh_mys_d_pter/" TargetMode="External"/><Relationship Id="rId303" Type="http://schemas.openxmlformats.org/officeDocument/2006/relationships/hyperlink" Target="http://aruna.kz/catalog/products/sen_bilesin_be_4/khans_of_the_golden_horde+CBB/" TargetMode="External"/><Relationship Id="rId485" Type="http://schemas.openxmlformats.org/officeDocument/2006/relationships/hyperlink" Target="http://aruna.kz/catalog/products/stickers_3-7rus/meezum_school_3%2b_numbers/" TargetMode="External"/><Relationship Id="rId42" Type="http://schemas.openxmlformats.org/officeDocument/2006/relationships/hyperlink" Target="http://aruna.kz/catalog/products/balalar_a_bazarly_knigi_panoramy/k_ld_k_zhek/" TargetMode="External"/><Relationship Id="rId84" Type="http://schemas.openxmlformats.org/officeDocument/2006/relationships/hyperlink" Target="http://aruna.kz/catalog/products/dausa_la_asia/orman_n_voice_of_the_forest/" TargetMode="External"/><Relationship Id="rId138" Type="http://schemas.openxmlformats.org/officeDocument/2006/relationships/hyperlink" Target="http://aruna.kz/catalog/products/erteg_ler_el_nde_br_v_strane_skazok/flint-2/" TargetMode="External"/><Relationship Id="rId345" Type="http://schemas.openxmlformats.org/officeDocument/2006/relationships/hyperlink" Target="http://aruna.kz/catalog/products/k_ld_k_l_kter/police+vehicles/" TargetMode="External"/><Relationship Id="rId387" Type="http://schemas.openxmlformats.org/officeDocument/2006/relationships/hyperlink" Target="http://aruna.kz/catalog/products/by_syllables/men_aza_stanym/" TargetMode="External"/><Relationship Id="rId510" Type="http://schemas.openxmlformats.org/officeDocument/2006/relationships/hyperlink" Target="http://aruna.kz/catalog/products/folk_tales_7-12kaz/batyrlar_turaliev_erteg_ler/" TargetMode="External"/><Relationship Id="rId191" Type="http://schemas.openxmlformats.org/officeDocument/2006/relationships/hyperlink" Target="http://aruna.kz/catalog/products/mizam/squares_and_dots/" TargetMode="External"/><Relationship Id="rId205" Type="http://schemas.openxmlformats.org/officeDocument/2006/relationships/hyperlink" Target="http://aruna.kz/catalog/products/sen_bilesin_be/n_k_y_aspaptary/" TargetMode="External"/><Relationship Id="rId247" Type="http://schemas.openxmlformats.org/officeDocument/2006/relationships/hyperlink" Target="http://aruna.kz/catalog/products/sen_bilesin_be_2/kazakh_jewelry/" TargetMode="External"/><Relationship Id="rId412" Type="http://schemas.openxmlformats.org/officeDocument/2006/relationships/hyperlink" Target="http://aruna.kz/catalog/products/y_y/aynytpay_sal/" TargetMode="External"/><Relationship Id="rId107" Type="http://schemas.openxmlformats.org/officeDocument/2006/relationships/hyperlink" Target="http://aruna.kz/catalog/products/erteg_ler_el_nde_br_v_strane_skazok/Around+the+World+in+80+Days+in+a+Balloon/" TargetMode="External"/><Relationship Id="rId289" Type="http://schemas.openxmlformats.org/officeDocument/2006/relationships/hyperlink" Target="http://aruna.kz/catalog/products/sen_bilesin_be_4/kazakh_zhyraulary/" TargetMode="External"/><Relationship Id="rId454" Type="http://schemas.openxmlformats.org/officeDocument/2006/relationships/hyperlink" Target="http://aruna.kz/catalog/products/anaa_not_mynow_not_howcast/ak_ayu_bliss_of_tebaide/" TargetMode="External"/><Relationship Id="rId496" Type="http://schemas.openxmlformats.org/officeDocument/2006/relationships/hyperlink" Target="http://aruna.kz/catalog/products/0-3_jaska_kitaptar/januarie_animals_savannah/" TargetMode="External"/><Relationship Id="rId11" Type="http://schemas.openxmlformats.org/officeDocument/2006/relationships/hyperlink" Target="http://aruna.kz/catalog/products/audio_zhe/skazki_na_cd_audio_disk_orys_khaly_erteg_ler_/" TargetMode="External"/><Relationship Id="rId53" Type="http://schemas.openxmlformats.org/officeDocument/2006/relationships/hyperlink" Target="http://aruna.kz/catalog/products/azazstan_respublikasyny_tarikhi_zh_ne_m_deni_eskertk_shter_n_zhina_y_br_svod_pamyatnikov_istorii_i_k/pavlodarskaya_oblast/" TargetMode="External"/><Relationship Id="rId149" Type="http://schemas.openxmlformats.org/officeDocument/2006/relationships/hyperlink" Target="http://aruna.kz/catalog/products/_g_meleu_ner_6_5_zhas/tugan_topyra/" TargetMode="External"/><Relationship Id="rId314" Type="http://schemas.openxmlformats.org/officeDocument/2006/relationships/hyperlink" Target="http://aruna.kz/catalog/products/o_u_entsiklopediyasy_educational_encyclopedia/safety_and_health_at_school_and_home/" TargetMode="External"/><Relationship Id="rId356" Type="http://schemas.openxmlformats.org/officeDocument/2006/relationships/hyperlink" Target="http://aruna.kz/catalog/products/saatchi_gift_br_dora_the_explorer/darany_cctemp_sahati/" TargetMode="External"/><Relationship Id="rId398" Type="http://schemas.openxmlformats.org/officeDocument/2006/relationships/hyperlink" Target="http://aruna.kz/catalog/products/tutorials/tutorial_english_4/" TargetMode="External"/><Relationship Id="rId95" Type="http://schemas.openxmlformats.org/officeDocument/2006/relationships/hyperlink" Target="http://aruna.kz/catalog/products/erteg_ler_el_nde_br_v_strane_skazok/The+Country+Mouse+and+the+City+Mouse/" TargetMode="External"/><Relationship Id="rId160" Type="http://schemas.openxmlformats.org/officeDocument/2006/relationships/hyperlink" Target="http://aruna.kz/catalog/products/famous_people_of_the_east/raiymbek_batyr/" TargetMode="External"/><Relationship Id="rId216" Type="http://schemas.openxmlformats.org/officeDocument/2006/relationships/hyperlink" Target="http://aruna.kz/catalog/products/sen_bilesin_be/eposty_batyrlar/" TargetMode="External"/><Relationship Id="rId423" Type="http://schemas.openxmlformats.org/officeDocument/2006/relationships/hyperlink" Target="http://aruna.kz/catalog/products/training_kids/otbasim/" TargetMode="External"/><Relationship Id="rId258" Type="http://schemas.openxmlformats.org/officeDocument/2006/relationships/hyperlink" Target="http://aruna.kz/catalog/products/sen_bilesin_be_3/aza_stan_artisans_azhayyp_alemi/" TargetMode="External"/><Relationship Id="rId465" Type="http://schemas.openxmlformats.org/officeDocument/2006/relationships/hyperlink" Target="http://aruna.kz/catalog/products/coloring/yui_zhanuarlar/" TargetMode="External"/><Relationship Id="rId22" Type="http://schemas.openxmlformats.org/officeDocument/2006/relationships/hyperlink" Target="http://aruna.kz/catalog/products/bala_ay/t_lk_myeon_tyrny/" TargetMode="External"/><Relationship Id="rId64" Type="http://schemas.openxmlformats.org/officeDocument/2006/relationships/hyperlink" Target="http://aruna.kz/catalog/products/bunga/aldar_cse_myung_u_auryn/" TargetMode="External"/><Relationship Id="rId118" Type="http://schemas.openxmlformats.org/officeDocument/2006/relationships/hyperlink" Target="http://aruna.kz/catalog/products/erteg_ler_el_nde_br_v_strane_skazok/flint/" TargetMode="External"/><Relationship Id="rId325" Type="http://schemas.openxmlformats.org/officeDocument/2006/relationships/hyperlink" Target="http://aruna.kz/catalog/products/saatchi_gift_br_dora_the_explorer/dara_men_alaya_t_lk/" TargetMode="External"/><Relationship Id="rId367" Type="http://schemas.openxmlformats.org/officeDocument/2006/relationships/hyperlink" Target="http://aruna.kz/catalog/products/kel_oynayy/liliya_khanshayym_zh_ne_ony_dostary/" TargetMode="External"/><Relationship Id="rId171" Type="http://schemas.openxmlformats.org/officeDocument/2006/relationships/hyperlink" Target="http://aruna.kz/catalog/products/notebook/ant+measure/" TargetMode="External"/><Relationship Id="rId227" Type="http://schemas.openxmlformats.org/officeDocument/2006/relationships/hyperlink" Target="http://aruna.kz/catalog/products/sen_bilesin_be_2/bata_t_lek/" TargetMode="External"/><Relationship Id="rId269" Type="http://schemas.openxmlformats.org/officeDocument/2006/relationships/hyperlink" Target="http://aruna.kz/catalog/products/sen_bilesin_be_3/zhet_kazyna_sacred_sschkrovischa_kazakhs/" TargetMode="External"/><Relationship Id="rId434" Type="http://schemas.openxmlformats.org/officeDocument/2006/relationships/hyperlink" Target="http://aruna.kz/catalog/products/mini_encyclopedia/twentieth_century_scientists_of_kazakhstan/" TargetMode="External"/><Relationship Id="rId476" Type="http://schemas.openxmlformats.org/officeDocument/2006/relationships/hyperlink" Target="http://aruna.kz/catalog/products/training_kids/family/" TargetMode="External"/><Relationship Id="rId33" Type="http://schemas.openxmlformats.org/officeDocument/2006/relationships/hyperlink" Target="http://aruna.kz/catalog/products/bala_ay/ma_tansha_ty_foams_yz_ansha_ty/" TargetMode="External"/><Relationship Id="rId129" Type="http://schemas.openxmlformats.org/officeDocument/2006/relationships/hyperlink" Target="http://aruna.kz/catalog/products/erteg_ler_el_nde_br_v_strane_skazok/sweet+porridge/" TargetMode="External"/><Relationship Id="rId280" Type="http://schemas.openxmlformats.org/officeDocument/2006/relationships/hyperlink" Target="http://aruna.kz/catalog/products/sen_bilesin_be_3/twentieth_century_maestros_of_kazakh_art/" TargetMode="External"/><Relationship Id="rId336" Type="http://schemas.openxmlformats.org/officeDocument/2006/relationships/hyperlink" Target="http://aruna.kz/catalog/products/k_ld_k_l_kter/jeep/" TargetMode="External"/><Relationship Id="rId501" Type="http://schemas.openxmlformats.org/officeDocument/2006/relationships/hyperlink" Target="http://aruna.kz/catalog/products/0-3_jaska_kitaptar/0%2b_ainalany_tanu/" TargetMode="External"/><Relationship Id="rId75" Type="http://schemas.openxmlformats.org/officeDocument/2006/relationships/hyperlink" Target="http://aruna.kz/catalog/products/coloring/zhanuarlardin_balalary_boyamak/" TargetMode="External"/><Relationship Id="rId140" Type="http://schemas.openxmlformats.org/officeDocument/2006/relationships/hyperlink" Target="http://aruna.kz/catalog/products/erteg_ler_el_nde_br_v_strane_skazok/Gingerbread+man/" TargetMode="External"/><Relationship Id="rId182" Type="http://schemas.openxmlformats.org/officeDocument/2006/relationships/hyperlink" Target="http://aruna.kz/catalog/products/madeni_mura_cultural_heritage/history_of_kazakhstan/" TargetMode="External"/><Relationship Id="rId378" Type="http://schemas.openxmlformats.org/officeDocument/2006/relationships/hyperlink" Target="http://aruna.kz/catalog/products/kazakhstan-authors/ayashka-degen-kim/" TargetMode="External"/><Relationship Id="rId403" Type="http://schemas.openxmlformats.org/officeDocument/2006/relationships/hyperlink" Target="http://aruna.kz/catalog/products/meezum/japaliktyn_jymbagi/" TargetMode="External"/><Relationship Id="rId6" Type="http://schemas.openxmlformats.org/officeDocument/2006/relationships/hyperlink" Target="http://aruna.kz/catalog/products/1100_yzy_ty_derekter_br_1100_interesnykh_faktov/uly_zh_nd_kter/" TargetMode="External"/><Relationship Id="rId238" Type="http://schemas.openxmlformats.org/officeDocument/2006/relationships/hyperlink" Target="http://aruna.kz/catalog/products/sen_bilesin_be_2/m_shel_zhas/" TargetMode="External"/><Relationship Id="rId445" Type="http://schemas.openxmlformats.org/officeDocument/2006/relationships/hyperlink" Target="http://aruna.kz/catalog/products/anaa_not_mynow_not_howcast/why_do_onions_slezyatsya_eyes_rus/" TargetMode="External"/><Relationship Id="rId487" Type="http://schemas.openxmlformats.org/officeDocument/2006/relationships/hyperlink" Target="http://aruna.kz/catalog/products/puzzle/monument_astana_bayterek_/" TargetMode="External"/><Relationship Id="rId291" Type="http://schemas.openxmlformats.org/officeDocument/2006/relationships/hyperlink" Target="http://aruna.kz/catalog/products/sen_bilesin_be_4/mongol_imperiyany_bileush_ler/" TargetMode="External"/><Relationship Id="rId305" Type="http://schemas.openxmlformats.org/officeDocument/2006/relationships/hyperlink" Target="http://aruna.kz/catalog/products/siirry_ctap_the_magic_book/aylar_alasy/" TargetMode="External"/><Relationship Id="rId347" Type="http://schemas.openxmlformats.org/officeDocument/2006/relationships/hyperlink" Target="http://aruna.kz/catalog/products/k_ld_k_l_kter/helicopter/" TargetMode="External"/><Relationship Id="rId512" Type="http://schemas.openxmlformats.org/officeDocument/2006/relationships/hyperlink" Target="http://aruna.kz/catalog/products/folk_tales_7-12kaz/ata_mura/" TargetMode="External"/><Relationship Id="rId44" Type="http://schemas.openxmlformats.org/officeDocument/2006/relationships/hyperlink" Target="http://aruna.kz/catalog/products/balalar_a_bazarly_knigi_panoramy/pysy_lan/" TargetMode="External"/><Relationship Id="rId86" Type="http://schemas.openxmlformats.org/officeDocument/2006/relationships/hyperlink" Target="http://aruna.kz/catalog/products/children_39_s_encyclopedia_of_kazakhstan/as_part_of_the_empire/" TargetMode="External"/><Relationship Id="rId151" Type="http://schemas.openxmlformats.org/officeDocument/2006/relationships/hyperlink" Target="http://aruna.kz/catalog/products/famous_people_of_the_east/batu_khan/" TargetMode="External"/><Relationship Id="rId389" Type="http://schemas.openxmlformats.org/officeDocument/2006/relationships/hyperlink" Target="http://aruna.kz/catalog/products/recipe/ma_ly_tar/" TargetMode="External"/><Relationship Id="rId193" Type="http://schemas.openxmlformats.org/officeDocument/2006/relationships/hyperlink" Target="http://www.aruna.kz/catalog/products/series_buna_blp_akiman_sarandi_kazakh_tales_by_syllables/rikki_tikki_tavi_and_other_stories_r_kipling_series_world_of_fairytales_/" TargetMode="External"/><Relationship Id="rId207" Type="http://schemas.openxmlformats.org/officeDocument/2006/relationships/hyperlink" Target="http://aruna.kz/catalog/products/sen_bilesin_be/kazakh_handary/" TargetMode="External"/><Relationship Id="rId249" Type="http://schemas.openxmlformats.org/officeDocument/2006/relationships/hyperlink" Target="http://aruna.kz/catalog/products/sen_bilesin_be_2/age_m_shel_quot/" TargetMode="External"/><Relationship Id="rId414" Type="http://schemas.openxmlformats.org/officeDocument/2006/relationships/hyperlink" Target="http://aruna.kz/catalog/products/k_lge_to_yp_alayy/zhanuarlar_turaliev_erteg_ler/" TargetMode="External"/><Relationship Id="rId456" Type="http://schemas.openxmlformats.org/officeDocument/2006/relationships/hyperlink" Target="http://aruna.kz/catalog/products/anaa_not_mynow_not_howcast/how_fish_breathe_under_water/" TargetMode="External"/><Relationship Id="rId498" Type="http://schemas.openxmlformats.org/officeDocument/2006/relationships/hyperlink" Target="http://aruna.kz/catalog/products/0-3_jaska_kitaptar/januarie_animals_actica_me_antarctica/" TargetMode="External"/><Relationship Id="rId13" Type="http://schemas.openxmlformats.org/officeDocument/2006/relationships/hyperlink" Target="http://aruna.kz/catalog/products/series_achilli_ctape_panorama/saatchi_zholbarys_tiger_traveler/" TargetMode="External"/><Relationship Id="rId109" Type="http://schemas.openxmlformats.org/officeDocument/2006/relationships/hyperlink" Target="http://aruna.kz/catalog/products/erteg_ler_el_nde_br_v_strane_skazok/Geese/" TargetMode="External"/><Relationship Id="rId260" Type="http://schemas.openxmlformats.org/officeDocument/2006/relationships/hyperlink" Target="http://aruna.kz/catalog/products/sen_bilesin_be_3/aza_stanny_tanymal_sportshylary/" TargetMode="External"/><Relationship Id="rId316" Type="http://schemas.openxmlformats.org/officeDocument/2006/relationships/hyperlink" Target="mailto:zakaz@aruna.kz?subject=&#1053;&#1086;&#1074;&#1099;&#1081;%20&#1079;&#1072;&#1082;&#1072;&#1079;%20&#1074;%20&#1048;&#1079;&#1076;&#1072;&#1090;&#1077;&#1083;&#1100;&#1089;&#1090;&#1074;&#1086;%20&#1040;&#1056;&#1059;&#1053;&#1040;" TargetMode="External"/><Relationship Id="rId55" Type="http://schemas.openxmlformats.org/officeDocument/2006/relationships/hyperlink" Target="http://aruna.kz/catalog/products/dream_interpretation/t_s_zhorular_m_sylmansha_dream/" TargetMode="External"/><Relationship Id="rId97" Type="http://schemas.openxmlformats.org/officeDocument/2006/relationships/hyperlink" Target="http://aruna.kz/catalog/products/erteg_ler_el_nde_br_v_strane_skazok/The+Princess+frog/" TargetMode="External"/><Relationship Id="rId120" Type="http://schemas.openxmlformats.org/officeDocument/2006/relationships/hyperlink" Target="http://aruna.kz/catalog/products/erteg_ler_el_nde_br_v_strane_skazok/The+Adventures+of+Peter+Penn/" TargetMode="External"/><Relationship Id="rId358" Type="http://schemas.openxmlformats.org/officeDocument/2006/relationships/hyperlink" Target="http://aruna.kz/catalog/products/saatchi_gift_br_dora_the_explorer/korkem_tster/" TargetMode="External"/><Relationship Id="rId162" Type="http://schemas.openxmlformats.org/officeDocument/2006/relationships/hyperlink" Target="http://aruna.kz/catalog/products/famous_people_of_the_east/sultan_baybars/" TargetMode="External"/><Relationship Id="rId218" Type="http://schemas.openxmlformats.org/officeDocument/2006/relationships/hyperlink" Target="http://aruna.kz/catalog/products/sen_bilesin_be/kazakh_khans/" TargetMode="External"/><Relationship Id="rId425" Type="http://schemas.openxmlformats.org/officeDocument/2006/relationships/hyperlink" Target="http://aruna.kz/catalog/products/mini_books/_star_poultry_birds/" TargetMode="External"/><Relationship Id="rId467" Type="http://schemas.openxmlformats.org/officeDocument/2006/relationships/hyperlink" Target="http://aruna.kz/catalog/products/coloring/meezum_winter/" TargetMode="External"/><Relationship Id="rId271" Type="http://schemas.openxmlformats.org/officeDocument/2006/relationships/hyperlink" Target="http://aruna.kz/catalog/products/sen_bilesin_be_3/reserve_in_kazakhstan/" TargetMode="External"/><Relationship Id="rId24" Type="http://schemas.openxmlformats.org/officeDocument/2006/relationships/hyperlink" Target="http://aruna.kz/catalog/products/bala_ay/a_yldy_zhanuarlar/" TargetMode="External"/><Relationship Id="rId66" Type="http://schemas.openxmlformats.org/officeDocument/2006/relationships/hyperlink" Target="http://aruna.kz/catalog/products/bunga/algardi_tou/" TargetMode="External"/><Relationship Id="rId131" Type="http://schemas.openxmlformats.org/officeDocument/2006/relationships/hyperlink" Target="http://aruna.kz/catalog/products/erteg_ler_el_nde_br_v_strane_skazok/three+puppies/" TargetMode="External"/><Relationship Id="rId327" Type="http://schemas.openxmlformats.org/officeDocument/2006/relationships/hyperlink" Target="http://aruna.kz/catalog/products/saatchi_gift_br_dora_the_explorer/men_dostarym/" TargetMode="External"/><Relationship Id="rId369" Type="http://schemas.openxmlformats.org/officeDocument/2006/relationships/hyperlink" Target="http://aruna.kz/catalog/products/men_k_shkentay_zh_ldyzbyn/dem_bolyp_zh_rey_k/" TargetMode="External"/><Relationship Id="rId173" Type="http://schemas.openxmlformats.org/officeDocument/2006/relationships/hyperlink" Target="http://aruna.kz/catalog/products/notebook/The+Fox+and+the+Monkey/" TargetMode="External"/><Relationship Id="rId229" Type="http://schemas.openxmlformats.org/officeDocument/2006/relationships/hyperlink" Target="http://aruna.kz/catalog/products/sen_bilesin_be_2/erte_orta_asyrly_t_rk_taypalary/" TargetMode="External"/><Relationship Id="rId380" Type="http://schemas.openxmlformats.org/officeDocument/2006/relationships/hyperlink" Target="http://aruna.kz/catalog/products/kazakhstan-authors/kto-takaya-ayashka/" TargetMode="External"/><Relationship Id="rId436" Type="http://schemas.openxmlformats.org/officeDocument/2006/relationships/hyperlink" Target="http://aruna.kz/catalog/products/blaze_and_monster_machines/alga_zharky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87"/>
  <sheetViews>
    <sheetView tabSelected="1" zoomScale="85" zoomScaleNormal="85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M370" sqref="M370"/>
    </sheetView>
  </sheetViews>
  <sheetFormatPr defaultRowHeight="15"/>
  <cols>
    <col min="1" max="1" width="25.5703125" style="161" customWidth="1"/>
    <col min="2" max="2" width="54.5703125" style="161" customWidth="1"/>
    <col min="3" max="3" width="13.28515625" style="161" customWidth="1"/>
    <col min="4" max="4" width="19.42578125" style="161" customWidth="1"/>
    <col min="5" max="5" width="16" customWidth="1"/>
    <col min="6" max="6" width="16.5703125" style="131" customWidth="1"/>
    <col min="7" max="7" width="21.5703125" bestFit="1" customWidth="1"/>
    <col min="8" max="8" width="21.5703125" customWidth="1"/>
    <col min="9" max="9" width="15.42578125" customWidth="1"/>
    <col min="10" max="10" width="11.28515625" customWidth="1"/>
    <col min="11" max="11" width="12.5703125" customWidth="1"/>
    <col min="12" max="12" width="10.42578125" customWidth="1"/>
    <col min="13" max="13" width="24.140625" style="131" bestFit="1" customWidth="1"/>
    <col min="14" max="14" width="9.140625" customWidth="1"/>
    <col min="15" max="15" width="18.28515625" bestFit="1" customWidth="1"/>
    <col min="16" max="16" width="9.42578125" customWidth="1"/>
    <col min="17" max="17" width="12.42578125" customWidth="1"/>
    <col min="18" max="18" width="20.42578125" customWidth="1"/>
    <col min="19" max="19" width="14.7109375" bestFit="1" customWidth="1"/>
    <col min="20" max="20" width="8" style="160" customWidth="1"/>
    <col min="21" max="23" width="9.140625" style="167" customWidth="1"/>
    <col min="24" max="29" width="9.140625" style="167"/>
  </cols>
  <sheetData>
    <row r="1" spans="1:30" ht="21" thickBot="1">
      <c r="A1" s="1" t="s">
        <v>851</v>
      </c>
      <c r="B1" s="50" t="s">
        <v>0</v>
      </c>
      <c r="C1" s="3"/>
      <c r="D1" s="2"/>
      <c r="E1" s="3"/>
      <c r="F1" s="126"/>
      <c r="G1" s="2"/>
      <c r="H1" s="2"/>
      <c r="I1" s="3"/>
      <c r="J1" s="4"/>
      <c r="K1" s="5"/>
      <c r="L1" s="5"/>
      <c r="M1" s="154"/>
      <c r="N1" s="3"/>
      <c r="O1" s="6"/>
      <c r="P1" s="7"/>
      <c r="Q1" s="8"/>
      <c r="R1" s="9"/>
      <c r="S1" s="8"/>
      <c r="T1" s="10"/>
      <c r="U1" s="166"/>
      <c r="V1" s="176"/>
      <c r="W1" s="177"/>
    </row>
    <row r="2" spans="1:30">
      <c r="A2" s="262" t="s">
        <v>1</v>
      </c>
      <c r="B2" s="263"/>
      <c r="C2" s="264" t="s">
        <v>2</v>
      </c>
      <c r="D2" s="265"/>
      <c r="E2" s="11">
        <f>SUM(V9:V572)</f>
        <v>0</v>
      </c>
      <c r="F2" s="12" t="s">
        <v>3</v>
      </c>
      <c r="G2" s="16"/>
      <c r="H2" s="16"/>
      <c r="I2" s="13"/>
      <c r="J2" s="14"/>
      <c r="K2" s="15"/>
      <c r="L2" s="15"/>
      <c r="M2" s="155"/>
      <c r="N2" s="17"/>
      <c r="O2" s="14"/>
      <c r="P2" s="18"/>
      <c r="Q2" s="19"/>
      <c r="R2" s="20"/>
      <c r="S2" s="21"/>
      <c r="T2" s="22"/>
      <c r="U2" s="168"/>
      <c r="V2" s="178"/>
      <c r="W2" s="179"/>
    </row>
    <row r="3" spans="1:30">
      <c r="A3" s="266" t="s">
        <v>4</v>
      </c>
      <c r="B3" s="267"/>
      <c r="C3" s="268" t="s">
        <v>5</v>
      </c>
      <c r="D3" s="269"/>
      <c r="E3" s="23">
        <f>SUM(E13:E572)</f>
        <v>0</v>
      </c>
      <c r="F3" s="24" t="s">
        <v>6</v>
      </c>
      <c r="G3" s="16"/>
      <c r="H3" s="16"/>
      <c r="I3" s="13"/>
      <c r="J3" s="14"/>
      <c r="K3" s="15"/>
      <c r="L3" s="15"/>
      <c r="M3" s="155"/>
      <c r="N3" s="17"/>
      <c r="O3" s="14"/>
      <c r="P3" s="18"/>
      <c r="Q3" s="19"/>
      <c r="R3" s="20"/>
      <c r="S3" s="21"/>
      <c r="T3" s="22"/>
      <c r="U3" s="168"/>
      <c r="V3" s="178"/>
      <c r="W3" s="179"/>
    </row>
    <row r="4" spans="1:30">
      <c r="A4" s="266" t="s">
        <v>7</v>
      </c>
      <c r="B4" s="267"/>
      <c r="C4" s="268" t="s">
        <v>8</v>
      </c>
      <c r="D4" s="269"/>
      <c r="E4" s="23">
        <f>COUNTIF(E13:E572,"&gt;0")</f>
        <v>0</v>
      </c>
      <c r="F4" s="24" t="s">
        <v>9</v>
      </c>
      <c r="G4" s="16"/>
      <c r="H4" s="16"/>
      <c r="I4" s="13"/>
      <c r="J4" s="14"/>
      <c r="K4" s="15"/>
      <c r="L4" s="15"/>
      <c r="M4" s="155"/>
      <c r="N4" s="17"/>
      <c r="O4" s="14"/>
      <c r="P4" s="18"/>
      <c r="Q4" s="19"/>
      <c r="R4" s="20"/>
      <c r="S4" s="21"/>
      <c r="T4" s="22"/>
      <c r="U4" s="168"/>
      <c r="V4" s="178"/>
      <c r="W4" s="179"/>
    </row>
    <row r="5" spans="1:30">
      <c r="A5" s="273" t="s">
        <v>10</v>
      </c>
      <c r="B5" s="274"/>
      <c r="C5" s="268" t="s">
        <v>11</v>
      </c>
      <c r="D5" s="269"/>
      <c r="E5" s="23">
        <f>SUM(W9:W572)/1000</f>
        <v>0</v>
      </c>
      <c r="F5" s="24" t="s">
        <v>12</v>
      </c>
      <c r="G5" s="16"/>
      <c r="H5" s="16"/>
      <c r="I5" s="13"/>
      <c r="J5" s="13"/>
      <c r="K5" s="15"/>
      <c r="L5" s="15"/>
      <c r="M5" s="155"/>
      <c r="N5" s="17"/>
      <c r="O5" s="14"/>
      <c r="P5" s="18"/>
      <c r="Q5" s="19"/>
      <c r="R5" s="20"/>
      <c r="S5" s="21"/>
      <c r="T5" s="22"/>
      <c r="U5" s="168"/>
      <c r="V5" s="178"/>
      <c r="W5" s="179"/>
    </row>
    <row r="6" spans="1:30">
      <c r="A6" s="275" t="s">
        <v>13</v>
      </c>
      <c r="B6" s="276"/>
      <c r="C6" s="277" t="s">
        <v>14</v>
      </c>
      <c r="D6" s="278"/>
      <c r="E6" s="23">
        <f>IF(E2&gt;=360000,24%,IF(E2&gt;=300000,21%,IF(E2&gt;=260000,18%,IF(E2&gt;=220000,15%,IF(E2&gt;=180000,12%,IF(E2&gt;=140000,9%,IF(E2&gt;=100000,6%,IF(E2&gt;=60000,3%,0))))))))*100</f>
        <v>0</v>
      </c>
      <c r="F6" s="24" t="s">
        <v>15</v>
      </c>
      <c r="G6" s="16"/>
      <c r="H6" s="16"/>
      <c r="I6" s="13"/>
      <c r="J6" s="14"/>
      <c r="K6" s="15"/>
      <c r="L6" s="15"/>
      <c r="M6" s="155"/>
      <c r="N6" s="17"/>
      <c r="O6" s="14"/>
      <c r="P6" s="18"/>
      <c r="Q6" s="19"/>
      <c r="R6" s="20"/>
      <c r="S6" s="21"/>
      <c r="T6" s="22"/>
      <c r="U6" s="168"/>
      <c r="V6" s="178"/>
      <c r="W6" s="179"/>
    </row>
    <row r="7" spans="1:30" ht="19.5" thickBot="1">
      <c r="A7" s="279" t="s">
        <v>16</v>
      </c>
      <c r="B7" s="280"/>
      <c r="C7" s="281" t="s">
        <v>17</v>
      </c>
      <c r="D7" s="282"/>
      <c r="E7" s="25">
        <f>E2-E2*E6/100</f>
        <v>0</v>
      </c>
      <c r="F7" s="26" t="s">
        <v>3</v>
      </c>
      <c r="G7" s="16"/>
      <c r="H7" s="16"/>
      <c r="I7" s="13"/>
      <c r="J7" s="14"/>
      <c r="K7" s="15"/>
      <c r="L7" s="15"/>
      <c r="M7" s="155"/>
      <c r="N7" s="17"/>
      <c r="O7" s="14"/>
      <c r="P7" s="18"/>
      <c r="Q7" s="19"/>
      <c r="R7" s="20"/>
      <c r="S7" s="21"/>
      <c r="T7" s="22"/>
      <c r="U7" s="168"/>
      <c r="V7" s="178"/>
      <c r="W7" s="179"/>
    </row>
    <row r="8" spans="1:30" s="56" customFormat="1" ht="28.5">
      <c r="A8" s="57" t="s">
        <v>18</v>
      </c>
      <c r="B8" s="58" t="s">
        <v>19</v>
      </c>
      <c r="C8" s="59" t="s">
        <v>20</v>
      </c>
      <c r="D8" s="59" t="s">
        <v>694</v>
      </c>
      <c r="E8" s="183" t="s">
        <v>703</v>
      </c>
      <c r="F8" s="59" t="s">
        <v>737</v>
      </c>
      <c r="G8" s="59" t="s">
        <v>27</v>
      </c>
      <c r="H8" s="59" t="s">
        <v>21</v>
      </c>
      <c r="I8" s="59" t="s">
        <v>22</v>
      </c>
      <c r="J8" s="59" t="s">
        <v>23</v>
      </c>
      <c r="K8" s="59" t="s">
        <v>24</v>
      </c>
      <c r="L8" s="59" t="s">
        <v>25</v>
      </c>
      <c r="M8" s="60" t="s">
        <v>26</v>
      </c>
      <c r="N8" s="59" t="s">
        <v>28</v>
      </c>
      <c r="O8" s="61" t="s">
        <v>29</v>
      </c>
      <c r="P8" s="59" t="s">
        <v>30</v>
      </c>
      <c r="Q8" s="62" t="s">
        <v>31</v>
      </c>
      <c r="R8" s="62" t="s">
        <v>32</v>
      </c>
      <c r="S8" s="63" t="s">
        <v>33</v>
      </c>
      <c r="T8" s="64"/>
      <c r="U8" s="169"/>
      <c r="V8" s="169"/>
      <c r="W8" s="180"/>
      <c r="X8" s="167"/>
      <c r="Y8" s="167"/>
      <c r="Z8" s="167"/>
      <c r="AA8" s="167"/>
      <c r="AB8" s="167"/>
      <c r="AC8" s="167"/>
    </row>
    <row r="9" spans="1:30" s="56" customFormat="1" ht="15.75">
      <c r="A9" s="132" t="s">
        <v>42</v>
      </c>
      <c r="B9" s="144" t="s">
        <v>34</v>
      </c>
      <c r="C9" s="75" t="s">
        <v>35</v>
      </c>
      <c r="D9" s="140">
        <v>250</v>
      </c>
      <c r="E9" s="184"/>
      <c r="F9" s="69" t="s">
        <v>717</v>
      </c>
      <c r="G9" s="28" t="s">
        <v>721</v>
      </c>
      <c r="H9" s="65" t="s">
        <v>21</v>
      </c>
      <c r="I9" s="69">
        <v>250</v>
      </c>
      <c r="J9" s="28" t="s">
        <v>36</v>
      </c>
      <c r="K9" s="69">
        <v>12</v>
      </c>
      <c r="L9" s="69" t="s">
        <v>37</v>
      </c>
      <c r="M9" s="68">
        <v>9789965268755</v>
      </c>
      <c r="N9" s="124">
        <v>80</v>
      </c>
      <c r="O9" s="76" t="s">
        <v>38</v>
      </c>
      <c r="P9" s="77">
        <v>2015</v>
      </c>
      <c r="Q9" s="78">
        <v>4901990000</v>
      </c>
      <c r="R9" s="73" t="s">
        <v>39</v>
      </c>
      <c r="S9" s="74">
        <v>44130</v>
      </c>
      <c r="T9" s="188"/>
      <c r="U9" s="189"/>
      <c r="V9" s="181">
        <f t="shared" ref="V9:V24" si="0">D9*E9</f>
        <v>0</v>
      </c>
      <c r="W9" s="182">
        <f t="shared" ref="W9:W24" si="1">E9*N9</f>
        <v>0</v>
      </c>
      <c r="X9" s="182"/>
      <c r="Y9" s="167"/>
      <c r="Z9" s="167"/>
      <c r="AA9" s="167"/>
      <c r="AB9" s="167"/>
      <c r="AC9" s="167"/>
      <c r="AD9" s="167"/>
    </row>
    <row r="10" spans="1:30" s="56" customFormat="1" ht="15.75">
      <c r="A10" s="132" t="s">
        <v>42</v>
      </c>
      <c r="B10" s="144" t="s">
        <v>40</v>
      </c>
      <c r="C10" s="75" t="s">
        <v>35</v>
      </c>
      <c r="D10" s="140">
        <v>250</v>
      </c>
      <c r="E10" s="184"/>
      <c r="F10" s="69" t="s">
        <v>717</v>
      </c>
      <c r="G10" s="28" t="s">
        <v>721</v>
      </c>
      <c r="H10" s="65" t="s">
        <v>21</v>
      </c>
      <c r="I10" s="69">
        <v>250</v>
      </c>
      <c r="J10" s="28" t="s">
        <v>36</v>
      </c>
      <c r="K10" s="69">
        <v>12</v>
      </c>
      <c r="L10" s="69" t="s">
        <v>37</v>
      </c>
      <c r="M10" s="68">
        <v>9789965268779</v>
      </c>
      <c r="N10" s="124">
        <v>80</v>
      </c>
      <c r="O10" s="76" t="s">
        <v>38</v>
      </c>
      <c r="P10" s="77">
        <v>2015</v>
      </c>
      <c r="Q10" s="78">
        <v>4901990000</v>
      </c>
      <c r="R10" s="73" t="s">
        <v>39</v>
      </c>
      <c r="S10" s="74">
        <v>44130</v>
      </c>
      <c r="T10" s="188"/>
      <c r="U10" s="189"/>
      <c r="V10" s="181">
        <f t="shared" si="0"/>
        <v>0</v>
      </c>
      <c r="W10" s="182">
        <f t="shared" si="1"/>
        <v>0</v>
      </c>
      <c r="X10" s="182"/>
      <c r="Y10" s="167"/>
      <c r="Z10" s="167"/>
      <c r="AA10" s="167"/>
      <c r="AB10" s="167"/>
      <c r="AC10" s="167"/>
      <c r="AD10" s="167"/>
    </row>
    <row r="11" spans="1:30" s="56" customFormat="1" ht="15.75">
      <c r="A11" s="132" t="s">
        <v>42</v>
      </c>
      <c r="B11" s="144" t="s">
        <v>41</v>
      </c>
      <c r="C11" s="75" t="s">
        <v>35</v>
      </c>
      <c r="D11" s="140">
        <v>250</v>
      </c>
      <c r="E11" s="184"/>
      <c r="F11" s="69" t="s">
        <v>717</v>
      </c>
      <c r="G11" s="28" t="s">
        <v>721</v>
      </c>
      <c r="H11" s="65" t="s">
        <v>21</v>
      </c>
      <c r="I11" s="69">
        <v>250</v>
      </c>
      <c r="J11" s="28" t="s">
        <v>36</v>
      </c>
      <c r="K11" s="69">
        <v>12</v>
      </c>
      <c r="L11" s="69" t="s">
        <v>37</v>
      </c>
      <c r="M11" s="68">
        <v>9789965268762</v>
      </c>
      <c r="N11" s="124">
        <v>80</v>
      </c>
      <c r="O11" s="76" t="s">
        <v>38</v>
      </c>
      <c r="P11" s="77">
        <v>2015</v>
      </c>
      <c r="Q11" s="78">
        <v>4901990000</v>
      </c>
      <c r="R11" s="73" t="s">
        <v>39</v>
      </c>
      <c r="S11" s="74">
        <v>44130</v>
      </c>
      <c r="T11" s="188"/>
      <c r="U11" s="189"/>
      <c r="V11" s="181">
        <f t="shared" si="0"/>
        <v>0</v>
      </c>
      <c r="W11" s="182">
        <f t="shared" si="1"/>
        <v>0</v>
      </c>
      <c r="X11" s="182"/>
      <c r="Y11" s="167"/>
      <c r="Z11" s="167"/>
      <c r="AA11" s="167"/>
      <c r="AB11" s="167"/>
      <c r="AC11" s="167"/>
      <c r="AD11" s="167"/>
    </row>
    <row r="12" spans="1:30" s="56" customFormat="1" ht="15.75">
      <c r="A12" s="132" t="s">
        <v>42</v>
      </c>
      <c r="B12" s="144" t="s">
        <v>43</v>
      </c>
      <c r="C12" s="75" t="s">
        <v>44</v>
      </c>
      <c r="D12" s="140">
        <v>250</v>
      </c>
      <c r="E12" s="184"/>
      <c r="F12" s="69" t="s">
        <v>717</v>
      </c>
      <c r="G12" s="28" t="s">
        <v>721</v>
      </c>
      <c r="H12" s="65" t="s">
        <v>21</v>
      </c>
      <c r="I12" s="75">
        <v>50</v>
      </c>
      <c r="J12" s="28" t="s">
        <v>36</v>
      </c>
      <c r="K12" s="75">
        <v>16</v>
      </c>
      <c r="L12" s="79" t="s">
        <v>37</v>
      </c>
      <c r="M12" s="68">
        <v>9789965269776</v>
      </c>
      <c r="N12" s="124">
        <v>80</v>
      </c>
      <c r="O12" s="28" t="s">
        <v>45</v>
      </c>
      <c r="P12" s="77">
        <v>2018</v>
      </c>
      <c r="Q12" s="78">
        <v>4901990000</v>
      </c>
      <c r="R12" s="78" t="s">
        <v>39</v>
      </c>
      <c r="S12" s="74">
        <v>44130</v>
      </c>
      <c r="T12" s="188"/>
      <c r="U12" s="189"/>
      <c r="V12" s="181">
        <f t="shared" si="0"/>
        <v>0</v>
      </c>
      <c r="W12" s="182">
        <f t="shared" si="1"/>
        <v>0</v>
      </c>
      <c r="X12" s="182"/>
      <c r="Y12" s="167"/>
      <c r="Z12" s="167"/>
      <c r="AA12" s="167"/>
      <c r="AB12" s="167"/>
      <c r="AC12" s="167"/>
      <c r="AD12" s="167"/>
    </row>
    <row r="13" spans="1:30" s="56" customFormat="1" ht="15.75">
      <c r="A13" s="132" t="s">
        <v>42</v>
      </c>
      <c r="B13" s="144" t="s">
        <v>46</v>
      </c>
      <c r="C13" s="75" t="s">
        <v>44</v>
      </c>
      <c r="D13" s="140">
        <v>250</v>
      </c>
      <c r="E13" s="184"/>
      <c r="F13" s="69" t="s">
        <v>717</v>
      </c>
      <c r="G13" s="28" t="s">
        <v>721</v>
      </c>
      <c r="H13" s="80" t="s">
        <v>21</v>
      </c>
      <c r="I13" s="75">
        <v>50</v>
      </c>
      <c r="J13" s="67" t="s">
        <v>36</v>
      </c>
      <c r="K13" s="81">
        <v>16</v>
      </c>
      <c r="L13" s="82" t="s">
        <v>37</v>
      </c>
      <c r="M13" s="68">
        <v>9789965269769</v>
      </c>
      <c r="N13" s="66">
        <v>80</v>
      </c>
      <c r="O13" s="67" t="s">
        <v>45</v>
      </c>
      <c r="P13" s="72">
        <v>2018</v>
      </c>
      <c r="Q13" s="72">
        <v>4901990000</v>
      </c>
      <c r="R13" s="78" t="s">
        <v>39</v>
      </c>
      <c r="S13" s="74">
        <v>44130</v>
      </c>
      <c r="T13" s="64"/>
      <c r="U13" s="169"/>
      <c r="V13" s="181">
        <f t="shared" si="0"/>
        <v>0</v>
      </c>
      <c r="W13" s="182">
        <f t="shared" si="1"/>
        <v>0</v>
      </c>
      <c r="X13" s="167"/>
      <c r="Y13" s="167"/>
      <c r="Z13" s="167"/>
      <c r="AA13" s="167"/>
      <c r="AB13" s="167"/>
      <c r="AC13" s="167"/>
    </row>
    <row r="14" spans="1:30" s="56" customFormat="1" ht="15.75">
      <c r="A14" s="132" t="s">
        <v>42</v>
      </c>
      <c r="B14" s="144" t="s">
        <v>47</v>
      </c>
      <c r="C14" s="75" t="s">
        <v>44</v>
      </c>
      <c r="D14" s="140">
        <v>250</v>
      </c>
      <c r="E14" s="184"/>
      <c r="F14" s="69" t="s">
        <v>717</v>
      </c>
      <c r="G14" s="28" t="s">
        <v>721</v>
      </c>
      <c r="H14" s="83" t="s">
        <v>21</v>
      </c>
      <c r="I14" s="75">
        <v>50</v>
      </c>
      <c r="J14" s="67" t="s">
        <v>36</v>
      </c>
      <c r="K14" s="81">
        <v>16</v>
      </c>
      <c r="L14" s="82" t="s">
        <v>37</v>
      </c>
      <c r="M14" s="84">
        <v>9789965263347</v>
      </c>
      <c r="N14" s="66">
        <v>80</v>
      </c>
      <c r="O14" s="67" t="s">
        <v>45</v>
      </c>
      <c r="P14" s="72">
        <v>2018</v>
      </c>
      <c r="Q14" s="72">
        <v>4901990000</v>
      </c>
      <c r="R14" s="78" t="s">
        <v>39</v>
      </c>
      <c r="S14" s="74">
        <v>44130</v>
      </c>
      <c r="T14" s="64"/>
      <c r="U14" s="169"/>
      <c r="V14" s="181">
        <f t="shared" si="0"/>
        <v>0</v>
      </c>
      <c r="W14" s="182">
        <f t="shared" si="1"/>
        <v>0</v>
      </c>
      <c r="X14" s="167"/>
      <c r="Y14" s="167"/>
      <c r="Z14" s="167"/>
      <c r="AA14" s="167"/>
      <c r="AB14" s="167"/>
      <c r="AC14" s="167"/>
    </row>
    <row r="15" spans="1:30" s="56" customFormat="1" ht="15.75">
      <c r="A15" s="132" t="s">
        <v>42</v>
      </c>
      <c r="B15" s="144" t="s">
        <v>48</v>
      </c>
      <c r="C15" s="75" t="s">
        <v>44</v>
      </c>
      <c r="D15" s="140">
        <v>250</v>
      </c>
      <c r="E15" s="184"/>
      <c r="F15" s="69" t="s">
        <v>717</v>
      </c>
      <c r="G15" s="28" t="s">
        <v>721</v>
      </c>
      <c r="H15" s="80" t="s">
        <v>21</v>
      </c>
      <c r="I15" s="75">
        <v>50</v>
      </c>
      <c r="J15" s="28" t="s">
        <v>36</v>
      </c>
      <c r="K15" s="75">
        <v>16</v>
      </c>
      <c r="L15" s="79" t="s">
        <v>37</v>
      </c>
      <c r="M15" s="68">
        <v>9789965269752</v>
      </c>
      <c r="N15" s="69">
        <v>80</v>
      </c>
      <c r="O15" s="28" t="s">
        <v>45</v>
      </c>
      <c r="P15" s="78">
        <v>2018</v>
      </c>
      <c r="Q15" s="78">
        <v>4901990000</v>
      </c>
      <c r="R15" s="78" t="s">
        <v>39</v>
      </c>
      <c r="S15" s="74">
        <v>44130</v>
      </c>
      <c r="T15" s="102"/>
      <c r="U15" s="170"/>
      <c r="V15" s="181">
        <f t="shared" si="0"/>
        <v>0</v>
      </c>
      <c r="W15" s="182">
        <f t="shared" si="1"/>
        <v>0</v>
      </c>
      <c r="X15" s="167"/>
      <c r="Y15" s="167"/>
      <c r="Z15" s="167"/>
      <c r="AA15" s="167"/>
      <c r="AB15" s="167"/>
      <c r="AC15" s="167"/>
    </row>
    <row r="16" spans="1:30" s="56" customFormat="1" ht="15.75">
      <c r="A16" s="132" t="s">
        <v>42</v>
      </c>
      <c r="B16" s="144" t="s">
        <v>52</v>
      </c>
      <c r="C16" s="75" t="s">
        <v>53</v>
      </c>
      <c r="D16" s="140">
        <v>250</v>
      </c>
      <c r="E16" s="184"/>
      <c r="F16" s="69" t="s">
        <v>717</v>
      </c>
      <c r="G16" s="28" t="s">
        <v>721</v>
      </c>
      <c r="H16" s="65" t="s">
        <v>21</v>
      </c>
      <c r="I16" s="69">
        <v>250</v>
      </c>
      <c r="J16" s="28" t="s">
        <v>36</v>
      </c>
      <c r="K16" s="69">
        <v>16</v>
      </c>
      <c r="L16" s="69" t="s">
        <v>37</v>
      </c>
      <c r="M16" s="68">
        <v>9789965268649</v>
      </c>
      <c r="N16" s="69">
        <v>80</v>
      </c>
      <c r="O16" s="76" t="s">
        <v>38</v>
      </c>
      <c r="P16" s="76">
        <v>2015</v>
      </c>
      <c r="Q16" s="78">
        <v>4901990000</v>
      </c>
      <c r="R16" s="73" t="s">
        <v>39</v>
      </c>
      <c r="S16" s="74">
        <v>44130</v>
      </c>
      <c r="T16" s="64"/>
      <c r="U16" s="169"/>
      <c r="V16" s="181">
        <f t="shared" si="0"/>
        <v>0</v>
      </c>
      <c r="W16" s="182">
        <f t="shared" si="1"/>
        <v>0</v>
      </c>
      <c r="X16" s="167"/>
      <c r="Y16" s="167"/>
      <c r="Z16" s="167"/>
      <c r="AA16" s="167"/>
      <c r="AB16" s="167"/>
      <c r="AC16" s="167"/>
    </row>
    <row r="17" spans="1:29" s="56" customFormat="1" ht="15.75">
      <c r="A17" s="132" t="s">
        <v>42</v>
      </c>
      <c r="B17" s="144" t="s">
        <v>49</v>
      </c>
      <c r="C17" s="75" t="s">
        <v>44</v>
      </c>
      <c r="D17" s="140">
        <v>250</v>
      </c>
      <c r="E17" s="184"/>
      <c r="F17" s="69" t="s">
        <v>717</v>
      </c>
      <c r="G17" s="28" t="s">
        <v>721</v>
      </c>
      <c r="H17" s="80" t="s">
        <v>21</v>
      </c>
      <c r="I17" s="75">
        <v>50</v>
      </c>
      <c r="J17" s="67" t="s">
        <v>36</v>
      </c>
      <c r="K17" s="81">
        <v>16</v>
      </c>
      <c r="L17" s="82" t="s">
        <v>37</v>
      </c>
      <c r="M17" s="68">
        <v>9789965269745</v>
      </c>
      <c r="N17" s="66">
        <v>80</v>
      </c>
      <c r="O17" s="67" t="s">
        <v>45</v>
      </c>
      <c r="P17" s="72">
        <v>2018</v>
      </c>
      <c r="Q17" s="72">
        <v>4901990000</v>
      </c>
      <c r="R17" s="78" t="s">
        <v>39</v>
      </c>
      <c r="S17" s="74">
        <v>44130</v>
      </c>
      <c r="T17" s="64"/>
      <c r="U17" s="170"/>
      <c r="V17" s="181">
        <f t="shared" si="0"/>
        <v>0</v>
      </c>
      <c r="W17" s="182">
        <f t="shared" si="1"/>
        <v>0</v>
      </c>
      <c r="X17" s="167"/>
      <c r="Y17" s="167"/>
      <c r="Z17" s="167"/>
      <c r="AA17" s="167"/>
      <c r="AB17" s="167"/>
      <c r="AC17" s="167"/>
    </row>
    <row r="18" spans="1:29" s="56" customFormat="1" ht="15.75">
      <c r="A18" s="132" t="s">
        <v>42</v>
      </c>
      <c r="B18" s="144" t="s">
        <v>50</v>
      </c>
      <c r="C18" s="75" t="s">
        <v>44</v>
      </c>
      <c r="D18" s="140">
        <v>250</v>
      </c>
      <c r="E18" s="184"/>
      <c r="F18" s="69" t="s">
        <v>717</v>
      </c>
      <c r="G18" s="28" t="s">
        <v>721</v>
      </c>
      <c r="H18" s="83" t="s">
        <v>21</v>
      </c>
      <c r="I18" s="75">
        <v>50</v>
      </c>
      <c r="J18" s="67" t="s">
        <v>36</v>
      </c>
      <c r="K18" s="81">
        <v>16</v>
      </c>
      <c r="L18" s="82" t="s">
        <v>37</v>
      </c>
      <c r="M18" s="84">
        <v>9789965263408</v>
      </c>
      <c r="N18" s="66">
        <v>80</v>
      </c>
      <c r="O18" s="67" t="s">
        <v>45</v>
      </c>
      <c r="P18" s="72">
        <v>2018</v>
      </c>
      <c r="Q18" s="72">
        <v>4901990000</v>
      </c>
      <c r="R18" s="78" t="s">
        <v>39</v>
      </c>
      <c r="S18" s="74">
        <v>44130</v>
      </c>
      <c r="T18" s="64"/>
      <c r="U18" s="169"/>
      <c r="V18" s="181">
        <f t="shared" si="0"/>
        <v>0</v>
      </c>
      <c r="W18" s="182">
        <f t="shared" si="1"/>
        <v>0</v>
      </c>
      <c r="X18" s="167"/>
      <c r="Y18" s="167"/>
      <c r="Z18" s="167"/>
      <c r="AA18" s="167"/>
      <c r="AB18" s="167"/>
      <c r="AC18" s="167"/>
    </row>
    <row r="19" spans="1:29" s="56" customFormat="1" ht="15.75">
      <c r="A19" s="132" t="s">
        <v>42</v>
      </c>
      <c r="B19" s="144" t="s">
        <v>51</v>
      </c>
      <c r="C19" s="75" t="s">
        <v>44</v>
      </c>
      <c r="D19" s="140">
        <v>250</v>
      </c>
      <c r="E19" s="184"/>
      <c r="F19" s="69" t="s">
        <v>717</v>
      </c>
      <c r="G19" s="28" t="s">
        <v>721</v>
      </c>
      <c r="H19" s="83" t="s">
        <v>21</v>
      </c>
      <c r="I19" s="75">
        <v>50</v>
      </c>
      <c r="J19" s="67" t="s">
        <v>36</v>
      </c>
      <c r="K19" s="81">
        <v>16</v>
      </c>
      <c r="L19" s="82" t="s">
        <v>37</v>
      </c>
      <c r="M19" s="84">
        <v>9789965263354</v>
      </c>
      <c r="N19" s="66">
        <v>80</v>
      </c>
      <c r="O19" s="67" t="s">
        <v>45</v>
      </c>
      <c r="P19" s="72">
        <v>2018</v>
      </c>
      <c r="Q19" s="72">
        <v>4901990000</v>
      </c>
      <c r="R19" s="78" t="s">
        <v>39</v>
      </c>
      <c r="S19" s="74">
        <v>44130</v>
      </c>
      <c r="T19" s="64"/>
      <c r="U19" s="170"/>
      <c r="V19" s="181">
        <f t="shared" si="0"/>
        <v>0</v>
      </c>
      <c r="W19" s="182">
        <f t="shared" si="1"/>
        <v>0</v>
      </c>
      <c r="X19" s="167"/>
      <c r="Y19" s="167"/>
      <c r="Z19" s="167"/>
      <c r="AA19" s="167"/>
      <c r="AB19" s="167"/>
      <c r="AC19" s="167"/>
    </row>
    <row r="20" spans="1:29" s="56" customFormat="1" ht="15.75">
      <c r="A20" s="132" t="s">
        <v>54</v>
      </c>
      <c r="B20" s="145" t="s">
        <v>55</v>
      </c>
      <c r="C20" s="91" t="s">
        <v>44</v>
      </c>
      <c r="D20" s="140">
        <v>1500</v>
      </c>
      <c r="E20" s="184"/>
      <c r="F20" s="69" t="s">
        <v>718</v>
      </c>
      <c r="G20" s="28" t="s">
        <v>722</v>
      </c>
      <c r="H20" s="65" t="s">
        <v>21</v>
      </c>
      <c r="I20" s="91">
        <v>42</v>
      </c>
      <c r="J20" s="87" t="s">
        <v>56</v>
      </c>
      <c r="K20" s="86">
        <v>208</v>
      </c>
      <c r="L20" s="86" t="s">
        <v>57</v>
      </c>
      <c r="M20" s="88">
        <v>9789965266102</v>
      </c>
      <c r="N20" s="86">
        <v>450</v>
      </c>
      <c r="O20" s="87" t="s">
        <v>59</v>
      </c>
      <c r="P20" s="89">
        <v>2017</v>
      </c>
      <c r="Q20" s="89">
        <v>4901910000</v>
      </c>
      <c r="R20" s="73" t="s">
        <v>60</v>
      </c>
      <c r="S20" s="90">
        <v>44130</v>
      </c>
      <c r="T20" s="64"/>
      <c r="U20" s="171"/>
      <c r="V20" s="181">
        <f t="shared" si="0"/>
        <v>0</v>
      </c>
      <c r="W20" s="182">
        <f t="shared" si="1"/>
        <v>0</v>
      </c>
      <c r="X20" s="167"/>
      <c r="Y20" s="167"/>
      <c r="Z20" s="167"/>
      <c r="AA20" s="167"/>
      <c r="AB20" s="167"/>
      <c r="AC20" s="167"/>
    </row>
    <row r="21" spans="1:29" s="56" customFormat="1" ht="31.5">
      <c r="A21" s="132" t="s">
        <v>54</v>
      </c>
      <c r="B21" s="145" t="s">
        <v>61</v>
      </c>
      <c r="C21" s="91" t="s">
        <v>44</v>
      </c>
      <c r="D21" s="140">
        <v>1500</v>
      </c>
      <c r="E21" s="184"/>
      <c r="F21" s="69" t="s">
        <v>718</v>
      </c>
      <c r="G21" s="28" t="s">
        <v>722</v>
      </c>
      <c r="H21" s="65" t="s">
        <v>21</v>
      </c>
      <c r="I21" s="91">
        <v>42</v>
      </c>
      <c r="J21" s="87" t="s">
        <v>56</v>
      </c>
      <c r="K21" s="86">
        <v>208</v>
      </c>
      <c r="L21" s="86" t="s">
        <v>57</v>
      </c>
      <c r="M21" s="88">
        <v>9789965265532</v>
      </c>
      <c r="N21" s="86">
        <v>450</v>
      </c>
      <c r="O21" s="87" t="s">
        <v>59</v>
      </c>
      <c r="P21" s="89">
        <v>2017</v>
      </c>
      <c r="Q21" s="93">
        <v>4901910000</v>
      </c>
      <c r="R21" s="73" t="s">
        <v>60</v>
      </c>
      <c r="S21" s="90">
        <v>44130</v>
      </c>
      <c r="T21" s="64"/>
      <c r="U21" s="169"/>
      <c r="V21" s="181">
        <f t="shared" si="0"/>
        <v>0</v>
      </c>
      <c r="W21" s="182">
        <f t="shared" si="1"/>
        <v>0</v>
      </c>
      <c r="X21" s="167"/>
      <c r="Y21" s="167"/>
      <c r="Z21" s="167"/>
      <c r="AA21" s="167"/>
      <c r="AB21" s="167"/>
      <c r="AC21" s="167"/>
    </row>
    <row r="22" spans="1:29" s="56" customFormat="1" ht="15.75">
      <c r="A22" s="132" t="s">
        <v>54</v>
      </c>
      <c r="B22" s="144" t="s">
        <v>62</v>
      </c>
      <c r="C22" s="75" t="s">
        <v>44</v>
      </c>
      <c r="D22" s="140">
        <v>1500</v>
      </c>
      <c r="E22" s="184"/>
      <c r="F22" s="69" t="s">
        <v>718</v>
      </c>
      <c r="G22" s="28" t="s">
        <v>722</v>
      </c>
      <c r="H22" s="65" t="s">
        <v>21</v>
      </c>
      <c r="I22" s="75">
        <v>20</v>
      </c>
      <c r="J22" s="95" t="s">
        <v>56</v>
      </c>
      <c r="K22" s="75">
        <v>208</v>
      </c>
      <c r="L22" s="81" t="s">
        <v>57</v>
      </c>
      <c r="M22" s="68">
        <v>9789965266836</v>
      </c>
      <c r="N22" s="66">
        <v>600</v>
      </c>
      <c r="O22" s="70" t="s">
        <v>38</v>
      </c>
      <c r="P22" s="77">
        <v>2014</v>
      </c>
      <c r="Q22" s="85">
        <v>4901910000</v>
      </c>
      <c r="R22" s="73" t="s">
        <v>60</v>
      </c>
      <c r="S22" s="90">
        <v>44130</v>
      </c>
      <c r="T22" s="64"/>
      <c r="U22" s="171"/>
      <c r="V22" s="181">
        <f t="shared" si="0"/>
        <v>0</v>
      </c>
      <c r="W22" s="182">
        <f t="shared" si="1"/>
        <v>0</v>
      </c>
      <c r="X22" s="167"/>
      <c r="Y22" s="167"/>
      <c r="Z22" s="167"/>
      <c r="AA22" s="167"/>
      <c r="AB22" s="167"/>
      <c r="AC22" s="167"/>
    </row>
    <row r="23" spans="1:29" s="56" customFormat="1" ht="15.75">
      <c r="A23" s="132" t="s">
        <v>54</v>
      </c>
      <c r="B23" s="144" t="s">
        <v>63</v>
      </c>
      <c r="C23" s="75" t="s">
        <v>44</v>
      </c>
      <c r="D23" s="140">
        <v>1500</v>
      </c>
      <c r="E23" s="184"/>
      <c r="F23" s="69" t="s">
        <v>718</v>
      </c>
      <c r="G23" s="67" t="s">
        <v>722</v>
      </c>
      <c r="H23" s="65" t="s">
        <v>21</v>
      </c>
      <c r="I23" s="75">
        <v>20</v>
      </c>
      <c r="J23" s="95" t="s">
        <v>56</v>
      </c>
      <c r="K23" s="81">
        <v>208</v>
      </c>
      <c r="L23" s="81" t="s">
        <v>57</v>
      </c>
      <c r="M23" s="68">
        <v>9789965266683</v>
      </c>
      <c r="N23" s="66">
        <v>600</v>
      </c>
      <c r="O23" s="70" t="s">
        <v>38</v>
      </c>
      <c r="P23" s="71">
        <v>2014</v>
      </c>
      <c r="Q23" s="85">
        <v>4901910000</v>
      </c>
      <c r="R23" s="73" t="s">
        <v>60</v>
      </c>
      <c r="S23" s="90">
        <v>44130</v>
      </c>
      <c r="T23" s="64"/>
      <c r="U23" s="171"/>
      <c r="V23" s="181">
        <f t="shared" si="0"/>
        <v>0</v>
      </c>
      <c r="W23" s="182">
        <f t="shared" si="1"/>
        <v>0</v>
      </c>
      <c r="X23" s="167"/>
      <c r="Y23" s="167"/>
      <c r="Z23" s="167"/>
      <c r="AA23" s="167"/>
      <c r="AB23" s="167"/>
      <c r="AC23" s="167"/>
    </row>
    <row r="24" spans="1:29" s="56" customFormat="1" ht="31.5">
      <c r="A24" s="211" t="s">
        <v>744</v>
      </c>
      <c r="B24" s="213" t="s">
        <v>736</v>
      </c>
      <c r="C24" s="216"/>
      <c r="D24" s="217">
        <v>6750</v>
      </c>
      <c r="E24" s="184"/>
      <c r="F24" s="69"/>
      <c r="G24" s="67"/>
      <c r="H24" s="65"/>
      <c r="I24" s="75"/>
      <c r="J24" s="95"/>
      <c r="K24" s="75"/>
      <c r="L24" s="81"/>
      <c r="M24" s="68"/>
      <c r="N24" s="66">
        <f>SUM(N20:N23)</f>
        <v>2100</v>
      </c>
      <c r="O24" s="70"/>
      <c r="P24" s="77"/>
      <c r="Q24" s="85"/>
      <c r="R24" s="73"/>
      <c r="S24" s="90"/>
      <c r="T24" s="124"/>
      <c r="U24" s="171"/>
      <c r="V24" s="181">
        <f t="shared" si="0"/>
        <v>0</v>
      </c>
      <c r="W24" s="182">
        <f t="shared" si="1"/>
        <v>0</v>
      </c>
      <c r="X24" s="167"/>
      <c r="Y24" s="167"/>
      <c r="Z24" s="167"/>
      <c r="AA24" s="167"/>
      <c r="AB24" s="167"/>
      <c r="AC24" s="167"/>
    </row>
    <row r="25" spans="1:29" s="56" customFormat="1" ht="15.75">
      <c r="A25" s="206" t="s">
        <v>64</v>
      </c>
      <c r="B25" s="205" t="s">
        <v>814</v>
      </c>
      <c r="C25" s="75" t="s">
        <v>65</v>
      </c>
      <c r="D25" s="140">
        <v>180</v>
      </c>
      <c r="E25" s="184"/>
      <c r="F25" s="69" t="s">
        <v>719</v>
      </c>
      <c r="G25" s="67" t="s">
        <v>723</v>
      </c>
      <c r="H25" s="65" t="s">
        <v>21</v>
      </c>
      <c r="I25" s="75">
        <v>100</v>
      </c>
      <c r="J25" s="67" t="s">
        <v>36</v>
      </c>
      <c r="K25" s="81">
        <v>16</v>
      </c>
      <c r="L25" s="81" t="s">
        <v>66</v>
      </c>
      <c r="M25" s="68">
        <v>9789965263057</v>
      </c>
      <c r="N25" s="66">
        <v>20</v>
      </c>
      <c r="O25" s="70" t="s">
        <v>45</v>
      </c>
      <c r="P25" s="71">
        <v>2019</v>
      </c>
      <c r="Q25" s="72">
        <v>4901990000</v>
      </c>
      <c r="R25" s="73" t="s">
        <v>39</v>
      </c>
      <c r="S25" s="74">
        <v>44130</v>
      </c>
      <c r="T25" s="124"/>
      <c r="U25" s="169"/>
      <c r="V25" s="181">
        <f t="shared" ref="V25:V88" si="2">D25*E25</f>
        <v>0</v>
      </c>
      <c r="W25" s="182">
        <f t="shared" ref="W25:W88" si="3">E25*N25</f>
        <v>0</v>
      </c>
      <c r="X25" s="167"/>
      <c r="Y25" s="167"/>
      <c r="Z25" s="167"/>
      <c r="AA25" s="167"/>
      <c r="AB25" s="167"/>
      <c r="AC25" s="167"/>
    </row>
    <row r="26" spans="1:29" s="56" customFormat="1" ht="31.5">
      <c r="A26" s="206" t="s">
        <v>64</v>
      </c>
      <c r="B26" s="205" t="s">
        <v>819</v>
      </c>
      <c r="C26" s="75" t="s">
        <v>65</v>
      </c>
      <c r="D26" s="140">
        <v>180</v>
      </c>
      <c r="E26" s="184"/>
      <c r="F26" s="69" t="s">
        <v>719</v>
      </c>
      <c r="G26" s="67" t="s">
        <v>723</v>
      </c>
      <c r="H26" s="165" t="s">
        <v>21</v>
      </c>
      <c r="I26" s="75">
        <v>100</v>
      </c>
      <c r="J26" s="67" t="s">
        <v>36</v>
      </c>
      <c r="K26" s="81">
        <v>16</v>
      </c>
      <c r="L26" s="81" t="s">
        <v>66</v>
      </c>
      <c r="M26" s="68">
        <v>9786013350431</v>
      </c>
      <c r="N26" s="66">
        <v>20</v>
      </c>
      <c r="O26" s="70" t="s">
        <v>45</v>
      </c>
      <c r="P26" s="71">
        <v>2019</v>
      </c>
      <c r="Q26" s="72">
        <v>4901990000</v>
      </c>
      <c r="R26" s="73" t="s">
        <v>39</v>
      </c>
      <c r="S26" s="74">
        <v>44130</v>
      </c>
      <c r="T26" s="124"/>
      <c r="U26" s="169"/>
      <c r="V26" s="181">
        <f t="shared" si="2"/>
        <v>0</v>
      </c>
      <c r="W26" s="182">
        <f t="shared" si="3"/>
        <v>0</v>
      </c>
      <c r="X26" s="167"/>
      <c r="Y26" s="167"/>
      <c r="Z26" s="167"/>
      <c r="AA26" s="167"/>
      <c r="AB26" s="167"/>
      <c r="AC26" s="167"/>
    </row>
    <row r="27" spans="1:29" s="56" customFormat="1" ht="15.75">
      <c r="A27" s="206" t="s">
        <v>64</v>
      </c>
      <c r="B27" s="205" t="s">
        <v>818</v>
      </c>
      <c r="C27" s="75" t="s">
        <v>65</v>
      </c>
      <c r="D27" s="140">
        <v>180</v>
      </c>
      <c r="E27" s="184"/>
      <c r="F27" s="69" t="s">
        <v>719</v>
      </c>
      <c r="G27" s="67" t="s">
        <v>723</v>
      </c>
      <c r="H27" s="165" t="s">
        <v>21</v>
      </c>
      <c r="I27" s="75">
        <v>100</v>
      </c>
      <c r="J27" s="67" t="s">
        <v>36</v>
      </c>
      <c r="K27" s="81">
        <v>16</v>
      </c>
      <c r="L27" s="81" t="s">
        <v>66</v>
      </c>
      <c r="M27" s="68">
        <v>9786013350455</v>
      </c>
      <c r="N27" s="66">
        <v>20</v>
      </c>
      <c r="O27" s="70" t="s">
        <v>45</v>
      </c>
      <c r="P27" s="71">
        <v>2019</v>
      </c>
      <c r="Q27" s="72">
        <v>4901990000</v>
      </c>
      <c r="R27" s="73" t="s">
        <v>39</v>
      </c>
      <c r="S27" s="74">
        <v>44130</v>
      </c>
      <c r="T27" s="124"/>
      <c r="U27" s="169"/>
      <c r="V27" s="181">
        <f t="shared" si="2"/>
        <v>0</v>
      </c>
      <c r="W27" s="182">
        <f t="shared" si="3"/>
        <v>0</v>
      </c>
      <c r="X27" s="167"/>
      <c r="Y27" s="167"/>
      <c r="Z27" s="167"/>
      <c r="AA27" s="167"/>
      <c r="AB27" s="167"/>
      <c r="AC27" s="167"/>
    </row>
    <row r="28" spans="1:29" s="56" customFormat="1" ht="15.75">
      <c r="A28" s="206" t="s">
        <v>64</v>
      </c>
      <c r="B28" s="205" t="s">
        <v>815</v>
      </c>
      <c r="C28" s="75" t="s">
        <v>65</v>
      </c>
      <c r="D28" s="140">
        <v>180</v>
      </c>
      <c r="E28" s="184"/>
      <c r="F28" s="69" t="s">
        <v>719</v>
      </c>
      <c r="G28" s="67" t="s">
        <v>723</v>
      </c>
      <c r="H28" s="165" t="s">
        <v>21</v>
      </c>
      <c r="I28" s="75">
        <v>100</v>
      </c>
      <c r="J28" s="67" t="s">
        <v>36</v>
      </c>
      <c r="K28" s="81">
        <v>16</v>
      </c>
      <c r="L28" s="81" t="s">
        <v>66</v>
      </c>
      <c r="M28" s="68">
        <v>9786013650448</v>
      </c>
      <c r="N28" s="66">
        <v>20</v>
      </c>
      <c r="O28" s="70" t="s">
        <v>45</v>
      </c>
      <c r="P28" s="71">
        <v>2019</v>
      </c>
      <c r="Q28" s="72">
        <v>4901990000</v>
      </c>
      <c r="R28" s="73" t="s">
        <v>39</v>
      </c>
      <c r="S28" s="74">
        <v>44130</v>
      </c>
      <c r="T28" s="124"/>
      <c r="U28" s="169"/>
      <c r="V28" s="181">
        <f t="shared" si="2"/>
        <v>0</v>
      </c>
      <c r="W28" s="182">
        <f t="shared" si="3"/>
        <v>0</v>
      </c>
      <c r="X28" s="167"/>
      <c r="Y28" s="167"/>
      <c r="Z28" s="167"/>
      <c r="AA28" s="167"/>
      <c r="AB28" s="167"/>
      <c r="AC28" s="167"/>
    </row>
    <row r="29" spans="1:29" s="56" customFormat="1" ht="15.75">
      <c r="A29" s="206" t="s">
        <v>64</v>
      </c>
      <c r="B29" s="205" t="s">
        <v>816</v>
      </c>
      <c r="C29" s="75" t="s">
        <v>65</v>
      </c>
      <c r="D29" s="140">
        <v>180</v>
      </c>
      <c r="E29" s="184"/>
      <c r="F29" s="69" t="s">
        <v>719</v>
      </c>
      <c r="G29" s="67" t="s">
        <v>723</v>
      </c>
      <c r="H29" s="165" t="s">
        <v>21</v>
      </c>
      <c r="I29" s="75">
        <v>100</v>
      </c>
      <c r="J29" s="67" t="s">
        <v>36</v>
      </c>
      <c r="K29" s="81">
        <v>16</v>
      </c>
      <c r="L29" s="81" t="s">
        <v>66</v>
      </c>
      <c r="M29" s="68">
        <v>9786013350462</v>
      </c>
      <c r="N29" s="66">
        <v>20</v>
      </c>
      <c r="O29" s="70" t="s">
        <v>45</v>
      </c>
      <c r="P29" s="71">
        <v>2019</v>
      </c>
      <c r="Q29" s="72">
        <v>4901990000</v>
      </c>
      <c r="R29" s="73" t="s">
        <v>39</v>
      </c>
      <c r="S29" s="74">
        <v>44130</v>
      </c>
      <c r="T29" s="124"/>
      <c r="U29" s="169"/>
      <c r="V29" s="181">
        <f t="shared" si="2"/>
        <v>0</v>
      </c>
      <c r="W29" s="182">
        <f t="shared" si="3"/>
        <v>0</v>
      </c>
      <c r="X29" s="167"/>
      <c r="Y29" s="167"/>
      <c r="Z29" s="167"/>
      <c r="AA29" s="167"/>
      <c r="AB29" s="167"/>
      <c r="AC29" s="167"/>
    </row>
    <row r="30" spans="1:29" s="56" customFormat="1" ht="15.75">
      <c r="A30" s="206" t="s">
        <v>64</v>
      </c>
      <c r="B30" s="205" t="s">
        <v>817</v>
      </c>
      <c r="C30" s="75" t="s">
        <v>65</v>
      </c>
      <c r="D30" s="140">
        <v>180</v>
      </c>
      <c r="E30" s="184"/>
      <c r="F30" s="69" t="s">
        <v>719</v>
      </c>
      <c r="G30" s="67" t="s">
        <v>723</v>
      </c>
      <c r="H30" s="165" t="s">
        <v>21</v>
      </c>
      <c r="I30" s="75">
        <v>100</v>
      </c>
      <c r="J30" s="67" t="s">
        <v>36</v>
      </c>
      <c r="K30" s="81">
        <v>16</v>
      </c>
      <c r="L30" s="81" t="s">
        <v>66</v>
      </c>
      <c r="M30" s="68">
        <v>9786013350479</v>
      </c>
      <c r="N30" s="66">
        <v>20</v>
      </c>
      <c r="O30" s="70" t="s">
        <v>45</v>
      </c>
      <c r="P30" s="71">
        <v>2019</v>
      </c>
      <c r="Q30" s="72">
        <v>4901990000</v>
      </c>
      <c r="R30" s="73" t="s">
        <v>39</v>
      </c>
      <c r="S30" s="74">
        <v>44130</v>
      </c>
      <c r="T30" s="124"/>
      <c r="U30" s="169"/>
      <c r="V30" s="181">
        <f t="shared" si="2"/>
        <v>0</v>
      </c>
      <c r="W30" s="182">
        <f t="shared" si="3"/>
        <v>0</v>
      </c>
      <c r="X30" s="167"/>
      <c r="Y30" s="167"/>
      <c r="Z30" s="167"/>
      <c r="AA30" s="167"/>
      <c r="AB30" s="167"/>
      <c r="AC30" s="167"/>
    </row>
    <row r="31" spans="1:29" s="56" customFormat="1" ht="15.75">
      <c r="A31" s="132" t="s">
        <v>64</v>
      </c>
      <c r="B31" s="144" t="s">
        <v>705</v>
      </c>
      <c r="C31" s="75" t="s">
        <v>65</v>
      </c>
      <c r="D31" s="140">
        <v>180</v>
      </c>
      <c r="E31" s="184"/>
      <c r="F31" s="69" t="s">
        <v>719</v>
      </c>
      <c r="G31" s="67" t="s">
        <v>723</v>
      </c>
      <c r="H31" s="159" t="s">
        <v>21</v>
      </c>
      <c r="I31" s="75">
        <v>100</v>
      </c>
      <c r="J31" s="67" t="s">
        <v>36</v>
      </c>
      <c r="K31" s="81">
        <v>16</v>
      </c>
      <c r="L31" s="81" t="s">
        <v>66</v>
      </c>
      <c r="M31" s="68">
        <v>9789965263149</v>
      </c>
      <c r="N31" s="66">
        <v>20</v>
      </c>
      <c r="O31" s="70" t="s">
        <v>45</v>
      </c>
      <c r="P31" s="71">
        <v>2019</v>
      </c>
      <c r="Q31" s="72">
        <v>4901990000</v>
      </c>
      <c r="R31" s="73" t="s">
        <v>39</v>
      </c>
      <c r="S31" s="74">
        <v>44130</v>
      </c>
      <c r="T31" s="124"/>
      <c r="U31" s="169"/>
      <c r="V31" s="181">
        <f t="shared" si="2"/>
        <v>0</v>
      </c>
      <c r="W31" s="182">
        <f t="shared" si="3"/>
        <v>0</v>
      </c>
      <c r="X31" s="167"/>
      <c r="Y31" s="167"/>
      <c r="Z31" s="167"/>
      <c r="AA31" s="167"/>
      <c r="AB31" s="167"/>
      <c r="AC31" s="167"/>
    </row>
    <row r="32" spans="1:29" s="56" customFormat="1" ht="15.75">
      <c r="A32" s="132" t="s">
        <v>64</v>
      </c>
      <c r="B32" s="144" t="s">
        <v>711</v>
      </c>
      <c r="C32" s="75" t="s">
        <v>65</v>
      </c>
      <c r="D32" s="140">
        <v>180</v>
      </c>
      <c r="E32" s="184"/>
      <c r="F32" s="69" t="s">
        <v>719</v>
      </c>
      <c r="G32" s="67" t="s">
        <v>723</v>
      </c>
      <c r="H32" s="159" t="s">
        <v>21</v>
      </c>
      <c r="I32" s="75">
        <v>100</v>
      </c>
      <c r="J32" s="67" t="s">
        <v>36</v>
      </c>
      <c r="K32" s="81">
        <v>16</v>
      </c>
      <c r="L32" s="81" t="s">
        <v>66</v>
      </c>
      <c r="M32" s="68">
        <v>9789965263064</v>
      </c>
      <c r="N32" s="66">
        <v>20</v>
      </c>
      <c r="O32" s="70" t="s">
        <v>45</v>
      </c>
      <c r="P32" s="71">
        <v>2019</v>
      </c>
      <c r="Q32" s="72">
        <v>4901990000</v>
      </c>
      <c r="R32" s="73" t="s">
        <v>39</v>
      </c>
      <c r="S32" s="74">
        <v>44130</v>
      </c>
      <c r="T32" s="124"/>
      <c r="U32" s="169"/>
      <c r="V32" s="181">
        <f t="shared" si="2"/>
        <v>0</v>
      </c>
      <c r="W32" s="182">
        <f t="shared" si="3"/>
        <v>0</v>
      </c>
      <c r="X32" s="167"/>
      <c r="Y32" s="167"/>
      <c r="Z32" s="167"/>
      <c r="AA32" s="167"/>
      <c r="AB32" s="167"/>
      <c r="AC32" s="167"/>
    </row>
    <row r="33" spans="1:29" s="56" customFormat="1" ht="15.75">
      <c r="A33" s="132" t="s">
        <v>64</v>
      </c>
      <c r="B33" s="144" t="s">
        <v>709</v>
      </c>
      <c r="C33" s="75" t="s">
        <v>65</v>
      </c>
      <c r="D33" s="140">
        <v>180</v>
      </c>
      <c r="E33" s="184"/>
      <c r="F33" s="69" t="s">
        <v>719</v>
      </c>
      <c r="G33" s="28" t="s">
        <v>723</v>
      </c>
      <c r="H33" s="159" t="s">
        <v>21</v>
      </c>
      <c r="I33" s="75">
        <v>100</v>
      </c>
      <c r="J33" s="67" t="s">
        <v>36</v>
      </c>
      <c r="K33" s="81">
        <v>16</v>
      </c>
      <c r="L33" s="81" t="s">
        <v>66</v>
      </c>
      <c r="M33" s="68">
        <v>9789965263101</v>
      </c>
      <c r="N33" s="66">
        <v>20</v>
      </c>
      <c r="O33" s="70" t="s">
        <v>45</v>
      </c>
      <c r="P33" s="71">
        <v>2019</v>
      </c>
      <c r="Q33" s="72">
        <v>4901990000</v>
      </c>
      <c r="R33" s="73" t="s">
        <v>39</v>
      </c>
      <c r="S33" s="74">
        <v>44130</v>
      </c>
      <c r="T33" s="64"/>
      <c r="U33" s="169"/>
      <c r="V33" s="181">
        <f t="shared" si="2"/>
        <v>0</v>
      </c>
      <c r="W33" s="182">
        <f t="shared" si="3"/>
        <v>0</v>
      </c>
      <c r="X33" s="167"/>
      <c r="Y33" s="167"/>
      <c r="Z33" s="167"/>
      <c r="AA33" s="167"/>
      <c r="AB33" s="167"/>
      <c r="AC33" s="167"/>
    </row>
    <row r="34" spans="1:29" s="56" customFormat="1" ht="15.75">
      <c r="A34" s="132" t="s">
        <v>64</v>
      </c>
      <c r="B34" s="144" t="s">
        <v>706</v>
      </c>
      <c r="C34" s="75" t="s">
        <v>65</v>
      </c>
      <c r="D34" s="140">
        <v>180</v>
      </c>
      <c r="E34" s="184"/>
      <c r="F34" s="69" t="s">
        <v>719</v>
      </c>
      <c r="G34" s="28" t="s">
        <v>723</v>
      </c>
      <c r="H34" s="65" t="s">
        <v>21</v>
      </c>
      <c r="I34" s="75">
        <v>100</v>
      </c>
      <c r="J34" s="67" t="s">
        <v>36</v>
      </c>
      <c r="K34" s="81">
        <v>16</v>
      </c>
      <c r="L34" s="81" t="s">
        <v>66</v>
      </c>
      <c r="M34" s="68">
        <v>9789965263118</v>
      </c>
      <c r="N34" s="66">
        <v>20</v>
      </c>
      <c r="O34" s="70" t="s">
        <v>45</v>
      </c>
      <c r="P34" s="71">
        <v>2018</v>
      </c>
      <c r="Q34" s="72">
        <v>4901990000</v>
      </c>
      <c r="R34" s="73" t="s">
        <v>39</v>
      </c>
      <c r="S34" s="74">
        <v>44130</v>
      </c>
      <c r="T34" s="64"/>
      <c r="U34" s="169"/>
      <c r="V34" s="181">
        <f t="shared" si="2"/>
        <v>0</v>
      </c>
      <c r="W34" s="182">
        <f t="shared" si="3"/>
        <v>0</v>
      </c>
      <c r="X34" s="167"/>
      <c r="Y34" s="167"/>
      <c r="Z34" s="167"/>
      <c r="AA34" s="167"/>
      <c r="AB34" s="167"/>
      <c r="AC34" s="167"/>
    </row>
    <row r="35" spans="1:29" s="56" customFormat="1" ht="15.75">
      <c r="A35" s="132" t="s">
        <v>64</v>
      </c>
      <c r="B35" s="144" t="s">
        <v>710</v>
      </c>
      <c r="C35" s="75" t="s">
        <v>65</v>
      </c>
      <c r="D35" s="140">
        <v>180</v>
      </c>
      <c r="E35" s="184"/>
      <c r="F35" s="69" t="s">
        <v>719</v>
      </c>
      <c r="G35" s="28" t="s">
        <v>723</v>
      </c>
      <c r="H35" s="159" t="s">
        <v>21</v>
      </c>
      <c r="I35" s="75">
        <v>100</v>
      </c>
      <c r="J35" s="67" t="s">
        <v>36</v>
      </c>
      <c r="K35" s="81">
        <v>16</v>
      </c>
      <c r="L35" s="81" t="s">
        <v>66</v>
      </c>
      <c r="M35" s="68">
        <v>9786013350165</v>
      </c>
      <c r="N35" s="66">
        <v>20</v>
      </c>
      <c r="O35" s="70" t="s">
        <v>45</v>
      </c>
      <c r="P35" s="71">
        <v>2019</v>
      </c>
      <c r="Q35" s="72">
        <v>4901990000</v>
      </c>
      <c r="R35" s="73" t="s">
        <v>39</v>
      </c>
      <c r="S35" s="74">
        <v>44130</v>
      </c>
      <c r="T35" s="64"/>
      <c r="U35" s="169"/>
      <c r="V35" s="181">
        <f t="shared" si="2"/>
        <v>0</v>
      </c>
      <c r="W35" s="182">
        <f t="shared" si="3"/>
        <v>0</v>
      </c>
      <c r="X35" s="167"/>
      <c r="Y35" s="167"/>
      <c r="Z35" s="167"/>
      <c r="AA35" s="167"/>
      <c r="AB35" s="167"/>
      <c r="AC35" s="167"/>
    </row>
    <row r="36" spans="1:29" s="56" customFormat="1" ht="15.75">
      <c r="A36" s="132" t="s">
        <v>64</v>
      </c>
      <c r="B36" s="144" t="s">
        <v>707</v>
      </c>
      <c r="C36" s="75" t="s">
        <v>65</v>
      </c>
      <c r="D36" s="140">
        <v>180</v>
      </c>
      <c r="E36" s="184"/>
      <c r="F36" s="69" t="s">
        <v>719</v>
      </c>
      <c r="G36" s="28" t="s">
        <v>723</v>
      </c>
      <c r="H36" s="65" t="s">
        <v>21</v>
      </c>
      <c r="I36" s="75">
        <v>100</v>
      </c>
      <c r="J36" s="67" t="s">
        <v>36</v>
      </c>
      <c r="K36" s="81">
        <v>16</v>
      </c>
      <c r="L36" s="81" t="s">
        <v>66</v>
      </c>
      <c r="M36" s="68">
        <v>9789965263132</v>
      </c>
      <c r="N36" s="66">
        <v>20</v>
      </c>
      <c r="O36" s="70" t="s">
        <v>45</v>
      </c>
      <c r="P36" s="71">
        <v>2018</v>
      </c>
      <c r="Q36" s="72">
        <v>4901990000</v>
      </c>
      <c r="R36" s="73" t="s">
        <v>39</v>
      </c>
      <c r="S36" s="74">
        <v>44130</v>
      </c>
      <c r="T36" s="64"/>
      <c r="U36" s="169"/>
      <c r="V36" s="181">
        <f t="shared" si="2"/>
        <v>0</v>
      </c>
      <c r="W36" s="182">
        <f t="shared" si="3"/>
        <v>0</v>
      </c>
      <c r="X36" s="167"/>
      <c r="Y36" s="167"/>
      <c r="Z36" s="167"/>
      <c r="AA36" s="167"/>
      <c r="AB36" s="167"/>
      <c r="AC36" s="167"/>
    </row>
    <row r="37" spans="1:29" s="56" customFormat="1" ht="15.75">
      <c r="A37" s="132" t="s">
        <v>64</v>
      </c>
      <c r="B37" s="144" t="s">
        <v>708</v>
      </c>
      <c r="C37" s="75" t="s">
        <v>65</v>
      </c>
      <c r="D37" s="140">
        <v>180</v>
      </c>
      <c r="E37" s="184"/>
      <c r="F37" s="69" t="s">
        <v>719</v>
      </c>
      <c r="G37" s="28" t="s">
        <v>723</v>
      </c>
      <c r="H37" s="65" t="s">
        <v>21</v>
      </c>
      <c r="I37" s="75">
        <v>100</v>
      </c>
      <c r="J37" s="67" t="s">
        <v>36</v>
      </c>
      <c r="K37" s="81">
        <v>16</v>
      </c>
      <c r="L37" s="81" t="s">
        <v>66</v>
      </c>
      <c r="M37" s="68">
        <v>9786013350110</v>
      </c>
      <c r="N37" s="66">
        <v>20</v>
      </c>
      <c r="O37" s="70" t="s">
        <v>45</v>
      </c>
      <c r="P37" s="71">
        <v>2018</v>
      </c>
      <c r="Q37" s="72">
        <v>4901990000</v>
      </c>
      <c r="R37" s="73" t="s">
        <v>39</v>
      </c>
      <c r="S37" s="74">
        <v>44130</v>
      </c>
      <c r="T37" s="64"/>
      <c r="U37" s="169"/>
      <c r="V37" s="181">
        <f t="shared" si="2"/>
        <v>0</v>
      </c>
      <c r="W37" s="182">
        <f t="shared" si="3"/>
        <v>0</v>
      </c>
      <c r="X37" s="167"/>
      <c r="Y37" s="167"/>
      <c r="Z37" s="167"/>
      <c r="AA37" s="167"/>
      <c r="AB37" s="167"/>
      <c r="AC37" s="167"/>
    </row>
    <row r="38" spans="1:29" s="56" customFormat="1" ht="31.5">
      <c r="A38" s="211" t="s">
        <v>745</v>
      </c>
      <c r="B38" s="213" t="s">
        <v>736</v>
      </c>
      <c r="C38" s="216"/>
      <c r="D38" s="217">
        <f>SUM(D25:D37)*0.9</f>
        <v>2106</v>
      </c>
      <c r="E38" s="184"/>
      <c r="F38" s="69"/>
      <c r="G38" s="28"/>
      <c r="H38" s="65"/>
      <c r="I38" s="75"/>
      <c r="J38" s="67"/>
      <c r="K38" s="81"/>
      <c r="L38" s="81"/>
      <c r="M38" s="68"/>
      <c r="N38" s="66">
        <f>SUM(N25:N37)</f>
        <v>260</v>
      </c>
      <c r="O38" s="70"/>
      <c r="P38" s="71"/>
      <c r="Q38" s="72"/>
      <c r="R38" s="73"/>
      <c r="S38" s="74"/>
      <c r="T38" s="64"/>
      <c r="U38" s="169"/>
      <c r="V38" s="181">
        <f t="shared" si="2"/>
        <v>0</v>
      </c>
      <c r="W38" s="182">
        <f t="shared" si="3"/>
        <v>0</v>
      </c>
      <c r="X38" s="167"/>
      <c r="Y38" s="167"/>
      <c r="Z38" s="167"/>
      <c r="AA38" s="167"/>
      <c r="AB38" s="167"/>
      <c r="AC38" s="167"/>
    </row>
    <row r="39" spans="1:29" s="56" customFormat="1" ht="25.5">
      <c r="A39" s="132" t="s">
        <v>67</v>
      </c>
      <c r="B39" s="144" t="s">
        <v>68</v>
      </c>
      <c r="C39" s="75" t="s">
        <v>44</v>
      </c>
      <c r="D39" s="140">
        <v>1150</v>
      </c>
      <c r="E39" s="184"/>
      <c r="F39" s="69" t="s">
        <v>718</v>
      </c>
      <c r="G39" s="28" t="s">
        <v>724</v>
      </c>
      <c r="H39" s="65" t="s">
        <v>21</v>
      </c>
      <c r="I39" s="75">
        <v>25</v>
      </c>
      <c r="J39" s="67" t="s">
        <v>36</v>
      </c>
      <c r="K39" s="66">
        <v>76</v>
      </c>
      <c r="L39" s="66" t="s">
        <v>69</v>
      </c>
      <c r="M39" s="68">
        <v>9789965260209</v>
      </c>
      <c r="N39" s="66">
        <v>230</v>
      </c>
      <c r="O39" s="70" t="s">
        <v>71</v>
      </c>
      <c r="P39" s="71">
        <v>2016</v>
      </c>
      <c r="Q39" s="72">
        <v>4901990000</v>
      </c>
      <c r="R39" s="73" t="s">
        <v>39</v>
      </c>
      <c r="S39" s="74">
        <v>44130</v>
      </c>
      <c r="T39" s="64"/>
      <c r="U39" s="169"/>
      <c r="V39" s="181">
        <f t="shared" si="2"/>
        <v>0</v>
      </c>
      <c r="W39" s="182">
        <f t="shared" si="3"/>
        <v>0</v>
      </c>
      <c r="X39" s="167"/>
      <c r="Y39" s="167"/>
      <c r="Z39" s="167"/>
      <c r="AA39" s="167"/>
      <c r="AB39" s="167"/>
      <c r="AC39" s="167"/>
    </row>
    <row r="40" spans="1:29" s="56" customFormat="1" ht="25.5">
      <c r="A40" s="142" t="s">
        <v>67</v>
      </c>
      <c r="B40" s="146" t="s">
        <v>72</v>
      </c>
      <c r="C40" s="91" t="s">
        <v>44</v>
      </c>
      <c r="D40" s="140">
        <v>1150</v>
      </c>
      <c r="E40" s="184"/>
      <c r="F40" s="69" t="s">
        <v>718</v>
      </c>
      <c r="G40" s="28" t="s">
        <v>724</v>
      </c>
      <c r="H40" s="65" t="s">
        <v>21</v>
      </c>
      <c r="I40" s="91">
        <v>25</v>
      </c>
      <c r="J40" s="97" t="s">
        <v>36</v>
      </c>
      <c r="K40" s="82">
        <v>96</v>
      </c>
      <c r="L40" s="66" t="s">
        <v>69</v>
      </c>
      <c r="M40" s="88">
        <v>9789965260223</v>
      </c>
      <c r="N40" s="82">
        <v>230</v>
      </c>
      <c r="O40" s="70" t="s">
        <v>45</v>
      </c>
      <c r="P40" s="71">
        <v>2017</v>
      </c>
      <c r="Q40" s="72">
        <v>4901990000</v>
      </c>
      <c r="R40" s="73" t="s">
        <v>39</v>
      </c>
      <c r="S40" s="74">
        <v>44130</v>
      </c>
      <c r="T40" s="64"/>
      <c r="U40" s="169"/>
      <c r="V40" s="181">
        <f t="shared" si="2"/>
        <v>0</v>
      </c>
      <c r="W40" s="182">
        <f t="shared" si="3"/>
        <v>0</v>
      </c>
      <c r="X40" s="167"/>
      <c r="Y40" s="167"/>
      <c r="Z40" s="167"/>
      <c r="AA40" s="167"/>
      <c r="AB40" s="167"/>
      <c r="AC40" s="167"/>
    </row>
    <row r="41" spans="1:29" s="56" customFormat="1" ht="15.75">
      <c r="A41" s="143" t="s">
        <v>73</v>
      </c>
      <c r="B41" s="145" t="s">
        <v>74</v>
      </c>
      <c r="C41" s="91" t="s">
        <v>44</v>
      </c>
      <c r="D41" s="140">
        <v>460</v>
      </c>
      <c r="E41" s="184"/>
      <c r="F41" s="69" t="s">
        <v>719</v>
      </c>
      <c r="G41" s="28" t="s">
        <v>725</v>
      </c>
      <c r="H41" s="65" t="s">
        <v>21</v>
      </c>
      <c r="I41" s="91">
        <v>128</v>
      </c>
      <c r="J41" s="87" t="s">
        <v>75</v>
      </c>
      <c r="K41" s="86">
        <v>10</v>
      </c>
      <c r="L41" s="86" t="s">
        <v>76</v>
      </c>
      <c r="M41" s="98">
        <v>9789965268687</v>
      </c>
      <c r="N41" s="86">
        <v>92</v>
      </c>
      <c r="O41" s="87" t="s">
        <v>59</v>
      </c>
      <c r="P41" s="100">
        <v>2017</v>
      </c>
      <c r="Q41" s="89">
        <v>4901990000</v>
      </c>
      <c r="R41" s="73" t="s">
        <v>39</v>
      </c>
      <c r="S41" s="74">
        <v>44130</v>
      </c>
      <c r="T41" s="64"/>
      <c r="U41" s="169"/>
      <c r="V41" s="181">
        <f t="shared" si="2"/>
        <v>0</v>
      </c>
      <c r="W41" s="182">
        <f t="shared" si="3"/>
        <v>0</v>
      </c>
      <c r="X41" s="167"/>
      <c r="Y41" s="167"/>
      <c r="Z41" s="167"/>
      <c r="AA41" s="167"/>
      <c r="AB41" s="167"/>
      <c r="AC41" s="167"/>
    </row>
    <row r="42" spans="1:29" s="56" customFormat="1" ht="15.75">
      <c r="A42" s="143" t="s">
        <v>73</v>
      </c>
      <c r="B42" s="145" t="s">
        <v>77</v>
      </c>
      <c r="C42" s="91" t="s">
        <v>44</v>
      </c>
      <c r="D42" s="140">
        <v>460</v>
      </c>
      <c r="E42" s="184"/>
      <c r="F42" s="69" t="s">
        <v>719</v>
      </c>
      <c r="G42" s="28" t="s">
        <v>725</v>
      </c>
      <c r="H42" s="65" t="s">
        <v>21</v>
      </c>
      <c r="I42" s="91">
        <v>128</v>
      </c>
      <c r="J42" s="87" t="s">
        <v>75</v>
      </c>
      <c r="K42" s="86">
        <v>10</v>
      </c>
      <c r="L42" s="86" t="s">
        <v>76</v>
      </c>
      <c r="M42" s="98">
        <v>9789965268694</v>
      </c>
      <c r="N42" s="86">
        <v>92</v>
      </c>
      <c r="O42" s="87" t="s">
        <v>59</v>
      </c>
      <c r="P42" s="100">
        <v>2017</v>
      </c>
      <c r="Q42" s="89">
        <v>4901990000</v>
      </c>
      <c r="R42" s="73" t="s">
        <v>39</v>
      </c>
      <c r="S42" s="74">
        <v>44130</v>
      </c>
      <c r="T42" s="64"/>
      <c r="U42" s="169"/>
      <c r="V42" s="181">
        <f t="shared" si="2"/>
        <v>0</v>
      </c>
      <c r="W42" s="182">
        <f t="shared" si="3"/>
        <v>0</v>
      </c>
      <c r="X42" s="167"/>
      <c r="Y42" s="167"/>
      <c r="Z42" s="167"/>
      <c r="AA42" s="167"/>
      <c r="AB42" s="167"/>
      <c r="AC42" s="167"/>
    </row>
    <row r="43" spans="1:29" s="56" customFormat="1" ht="15.75">
      <c r="A43" s="143" t="s">
        <v>73</v>
      </c>
      <c r="B43" s="145" t="s">
        <v>78</v>
      </c>
      <c r="C43" s="91" t="s">
        <v>44</v>
      </c>
      <c r="D43" s="140">
        <v>460</v>
      </c>
      <c r="E43" s="184"/>
      <c r="F43" s="69" t="s">
        <v>719</v>
      </c>
      <c r="G43" s="28" t="s">
        <v>725</v>
      </c>
      <c r="H43" s="65" t="s">
        <v>21</v>
      </c>
      <c r="I43" s="91">
        <v>128</v>
      </c>
      <c r="J43" s="87" t="s">
        <v>75</v>
      </c>
      <c r="K43" s="86">
        <v>10</v>
      </c>
      <c r="L43" s="86" t="s">
        <v>76</v>
      </c>
      <c r="M43" s="98">
        <v>9789965268724</v>
      </c>
      <c r="N43" s="86">
        <v>92</v>
      </c>
      <c r="O43" s="87" t="s">
        <v>59</v>
      </c>
      <c r="P43" s="100">
        <v>2017</v>
      </c>
      <c r="Q43" s="89">
        <v>4901990000</v>
      </c>
      <c r="R43" s="73" t="s">
        <v>39</v>
      </c>
      <c r="S43" s="74">
        <v>44130</v>
      </c>
      <c r="T43" s="64"/>
      <c r="U43" s="169"/>
      <c r="V43" s="181">
        <f t="shared" si="2"/>
        <v>0</v>
      </c>
      <c r="W43" s="182">
        <f t="shared" si="3"/>
        <v>0</v>
      </c>
      <c r="X43" s="167"/>
      <c r="Y43" s="167"/>
      <c r="Z43" s="167"/>
      <c r="AA43" s="167"/>
      <c r="AB43" s="167"/>
      <c r="AC43" s="167"/>
    </row>
    <row r="44" spans="1:29" s="56" customFormat="1" ht="25.5">
      <c r="A44" s="142" t="s">
        <v>79</v>
      </c>
      <c r="B44" s="146" t="s">
        <v>80</v>
      </c>
      <c r="C44" s="208" t="s">
        <v>44</v>
      </c>
      <c r="D44" s="141">
        <v>350</v>
      </c>
      <c r="E44" s="185"/>
      <c r="F44" s="69" t="s">
        <v>717</v>
      </c>
      <c r="G44" s="99" t="s">
        <v>726</v>
      </c>
      <c r="H44" s="65" t="s">
        <v>21</v>
      </c>
      <c r="I44" s="103">
        <v>25</v>
      </c>
      <c r="J44" s="67" t="s">
        <v>36</v>
      </c>
      <c r="K44" s="86">
        <v>16</v>
      </c>
      <c r="L44" s="86" t="s">
        <v>81</v>
      </c>
      <c r="M44" s="98">
        <v>9786013350127</v>
      </c>
      <c r="N44" s="82">
        <v>90</v>
      </c>
      <c r="O44" s="163" t="s">
        <v>45</v>
      </c>
      <c r="P44" s="164">
        <v>2018</v>
      </c>
      <c r="Q44" s="163">
        <v>4901990000</v>
      </c>
      <c r="R44" s="73" t="s">
        <v>39</v>
      </c>
      <c r="S44" s="90">
        <v>44130</v>
      </c>
      <c r="T44" s="64"/>
      <c r="U44" s="169"/>
      <c r="V44" s="181">
        <f t="shared" si="2"/>
        <v>0</v>
      </c>
      <c r="W44" s="182">
        <f t="shared" si="3"/>
        <v>0</v>
      </c>
      <c r="X44" s="167"/>
      <c r="Y44" s="167"/>
      <c r="Z44" s="167"/>
      <c r="AA44" s="167"/>
      <c r="AB44" s="167"/>
      <c r="AC44" s="167"/>
    </row>
    <row r="45" spans="1:29" s="56" customFormat="1" ht="25.5">
      <c r="A45" s="142" t="s">
        <v>79</v>
      </c>
      <c r="B45" s="146" t="s">
        <v>82</v>
      </c>
      <c r="C45" s="208" t="s">
        <v>44</v>
      </c>
      <c r="D45" s="141">
        <v>350</v>
      </c>
      <c r="E45" s="185"/>
      <c r="F45" s="69" t="s">
        <v>717</v>
      </c>
      <c r="G45" s="99" t="s">
        <v>726</v>
      </c>
      <c r="H45" s="65" t="s">
        <v>21</v>
      </c>
      <c r="I45" s="103">
        <v>25</v>
      </c>
      <c r="J45" s="67" t="s">
        <v>36</v>
      </c>
      <c r="K45" s="86">
        <v>16</v>
      </c>
      <c r="L45" s="86" t="s">
        <v>81</v>
      </c>
      <c r="M45" s="98">
        <v>9786013350158</v>
      </c>
      <c r="N45" s="82">
        <v>90</v>
      </c>
      <c r="O45" s="163" t="s">
        <v>45</v>
      </c>
      <c r="P45" s="164">
        <v>2018</v>
      </c>
      <c r="Q45" s="163">
        <v>4901990000</v>
      </c>
      <c r="R45" s="73" t="s">
        <v>39</v>
      </c>
      <c r="S45" s="90">
        <v>44130</v>
      </c>
      <c r="T45" s="64"/>
      <c r="U45" s="169"/>
      <c r="V45" s="181">
        <f t="shared" si="2"/>
        <v>0</v>
      </c>
      <c r="W45" s="182">
        <f t="shared" si="3"/>
        <v>0</v>
      </c>
      <c r="X45" s="167"/>
      <c r="Y45" s="167"/>
      <c r="Z45" s="167"/>
      <c r="AA45" s="167"/>
      <c r="AB45" s="167"/>
      <c r="AC45" s="167"/>
    </row>
    <row r="46" spans="1:29" s="56" customFormat="1" ht="25.5">
      <c r="A46" s="142" t="s">
        <v>79</v>
      </c>
      <c r="B46" s="146" t="s">
        <v>83</v>
      </c>
      <c r="C46" s="208" t="s">
        <v>44</v>
      </c>
      <c r="D46" s="141">
        <v>350</v>
      </c>
      <c r="E46" s="185"/>
      <c r="F46" s="69" t="s">
        <v>717</v>
      </c>
      <c r="G46" s="99" t="s">
        <v>726</v>
      </c>
      <c r="H46" s="65" t="s">
        <v>21</v>
      </c>
      <c r="I46" s="103">
        <v>25</v>
      </c>
      <c r="J46" s="67" t="s">
        <v>36</v>
      </c>
      <c r="K46" s="86">
        <v>16</v>
      </c>
      <c r="L46" s="86" t="s">
        <v>81</v>
      </c>
      <c r="M46" s="98">
        <v>9789965269981</v>
      </c>
      <c r="N46" s="82">
        <v>90</v>
      </c>
      <c r="O46" s="163" t="s">
        <v>45</v>
      </c>
      <c r="P46" s="164">
        <v>2018</v>
      </c>
      <c r="Q46" s="163">
        <v>4901990000</v>
      </c>
      <c r="R46" s="73" t="s">
        <v>39</v>
      </c>
      <c r="S46" s="90">
        <v>44130</v>
      </c>
      <c r="T46" s="64"/>
      <c r="U46" s="169"/>
      <c r="V46" s="181">
        <f t="shared" si="2"/>
        <v>0</v>
      </c>
      <c r="W46" s="182">
        <f t="shared" si="3"/>
        <v>0</v>
      </c>
      <c r="X46" s="167"/>
      <c r="Y46" s="167"/>
      <c r="Z46" s="167"/>
      <c r="AA46" s="167"/>
      <c r="AB46" s="167"/>
      <c r="AC46" s="167"/>
    </row>
    <row r="47" spans="1:29" s="56" customFormat="1" ht="25.5">
      <c r="A47" s="142" t="s">
        <v>79</v>
      </c>
      <c r="B47" s="146" t="s">
        <v>84</v>
      </c>
      <c r="C47" s="208" t="s">
        <v>53</v>
      </c>
      <c r="D47" s="141">
        <v>350</v>
      </c>
      <c r="E47" s="185"/>
      <c r="F47" s="69" t="s">
        <v>717</v>
      </c>
      <c r="G47" s="99" t="s">
        <v>726</v>
      </c>
      <c r="H47" s="65" t="s">
        <v>21</v>
      </c>
      <c r="I47" s="103">
        <v>25</v>
      </c>
      <c r="J47" s="67" t="s">
        <v>36</v>
      </c>
      <c r="K47" s="86">
        <v>16</v>
      </c>
      <c r="L47" s="86" t="s">
        <v>81</v>
      </c>
      <c r="M47" s="98">
        <v>9786013350141</v>
      </c>
      <c r="N47" s="82">
        <v>90</v>
      </c>
      <c r="O47" s="163" t="s">
        <v>45</v>
      </c>
      <c r="P47" s="164">
        <v>2018</v>
      </c>
      <c r="Q47" s="163">
        <v>4901990000</v>
      </c>
      <c r="R47" s="73" t="s">
        <v>39</v>
      </c>
      <c r="S47" s="90">
        <v>44130</v>
      </c>
      <c r="T47" s="64"/>
      <c r="U47" s="169"/>
      <c r="V47" s="181">
        <f t="shared" si="2"/>
        <v>0</v>
      </c>
      <c r="W47" s="182">
        <f t="shared" si="3"/>
        <v>0</v>
      </c>
      <c r="X47" s="167"/>
      <c r="Y47" s="167"/>
      <c r="Z47" s="167"/>
      <c r="AA47" s="167"/>
      <c r="AB47" s="167"/>
      <c r="AC47" s="167"/>
    </row>
    <row r="48" spans="1:29" s="56" customFormat="1" ht="25.5">
      <c r="A48" s="142" t="s">
        <v>79</v>
      </c>
      <c r="B48" s="146" t="s">
        <v>85</v>
      </c>
      <c r="C48" s="208" t="s">
        <v>44</v>
      </c>
      <c r="D48" s="141">
        <v>350</v>
      </c>
      <c r="E48" s="185"/>
      <c r="F48" s="69" t="s">
        <v>717</v>
      </c>
      <c r="G48" s="99" t="s">
        <v>726</v>
      </c>
      <c r="H48" s="65" t="s">
        <v>21</v>
      </c>
      <c r="I48" s="103">
        <v>25</v>
      </c>
      <c r="J48" s="67" t="s">
        <v>36</v>
      </c>
      <c r="K48" s="86">
        <v>16</v>
      </c>
      <c r="L48" s="86" t="s">
        <v>81</v>
      </c>
      <c r="M48" s="98">
        <v>9786013350097</v>
      </c>
      <c r="N48" s="82">
        <v>90</v>
      </c>
      <c r="O48" s="163" t="s">
        <v>45</v>
      </c>
      <c r="P48" s="164">
        <v>2018</v>
      </c>
      <c r="Q48" s="163">
        <v>4901990000</v>
      </c>
      <c r="R48" s="73" t="s">
        <v>39</v>
      </c>
      <c r="S48" s="90">
        <v>44130</v>
      </c>
      <c r="T48" s="64"/>
      <c r="U48" s="169"/>
      <c r="V48" s="181">
        <f t="shared" si="2"/>
        <v>0</v>
      </c>
      <c r="W48" s="182">
        <f t="shared" si="3"/>
        <v>0</v>
      </c>
      <c r="X48" s="167"/>
      <c r="Y48" s="167"/>
      <c r="Z48" s="167"/>
      <c r="AA48" s="167"/>
      <c r="AB48" s="167"/>
      <c r="AC48" s="167"/>
    </row>
    <row r="49" spans="1:29" s="56" customFormat="1" ht="25.5">
      <c r="A49" s="142" t="s">
        <v>79</v>
      </c>
      <c r="B49" s="146" t="s">
        <v>86</v>
      </c>
      <c r="C49" s="208" t="s">
        <v>53</v>
      </c>
      <c r="D49" s="141">
        <v>350</v>
      </c>
      <c r="E49" s="185"/>
      <c r="F49" s="69" t="s">
        <v>717</v>
      </c>
      <c r="G49" s="99" t="s">
        <v>726</v>
      </c>
      <c r="H49" s="65" t="s">
        <v>21</v>
      </c>
      <c r="I49" s="103">
        <v>25</v>
      </c>
      <c r="J49" s="67" t="s">
        <v>36</v>
      </c>
      <c r="K49" s="86">
        <v>16</v>
      </c>
      <c r="L49" s="86" t="s">
        <v>81</v>
      </c>
      <c r="M49" s="98">
        <v>9786013350134</v>
      </c>
      <c r="N49" s="82">
        <v>90</v>
      </c>
      <c r="O49" s="163" t="s">
        <v>45</v>
      </c>
      <c r="P49" s="164">
        <v>2018</v>
      </c>
      <c r="Q49" s="163">
        <v>4901990000</v>
      </c>
      <c r="R49" s="73" t="s">
        <v>39</v>
      </c>
      <c r="S49" s="90">
        <v>44130</v>
      </c>
      <c r="T49" s="64"/>
      <c r="U49" s="169"/>
      <c r="V49" s="181">
        <f t="shared" si="2"/>
        <v>0</v>
      </c>
      <c r="W49" s="182">
        <f t="shared" si="3"/>
        <v>0</v>
      </c>
      <c r="X49" s="167"/>
      <c r="Y49" s="167"/>
      <c r="Z49" s="167"/>
      <c r="AA49" s="167"/>
      <c r="AB49" s="167"/>
      <c r="AC49" s="167"/>
    </row>
    <row r="50" spans="1:29" s="56" customFormat="1" ht="25.5">
      <c r="A50" s="142" t="s">
        <v>79</v>
      </c>
      <c r="B50" s="146" t="s">
        <v>87</v>
      </c>
      <c r="C50" s="208" t="s">
        <v>53</v>
      </c>
      <c r="D50" s="141">
        <v>350</v>
      </c>
      <c r="E50" s="185"/>
      <c r="F50" s="69" t="s">
        <v>717</v>
      </c>
      <c r="G50" s="99" t="s">
        <v>726</v>
      </c>
      <c r="H50" s="65" t="s">
        <v>21</v>
      </c>
      <c r="I50" s="103">
        <v>25</v>
      </c>
      <c r="J50" s="67" t="s">
        <v>36</v>
      </c>
      <c r="K50" s="86">
        <v>16</v>
      </c>
      <c r="L50" s="86" t="s">
        <v>81</v>
      </c>
      <c r="M50" s="98">
        <v>9789965269950</v>
      </c>
      <c r="N50" s="82">
        <v>90</v>
      </c>
      <c r="O50" s="163" t="s">
        <v>45</v>
      </c>
      <c r="P50" s="164">
        <v>2018</v>
      </c>
      <c r="Q50" s="163">
        <v>4901990000</v>
      </c>
      <c r="R50" s="73" t="s">
        <v>39</v>
      </c>
      <c r="S50" s="90">
        <v>44130</v>
      </c>
      <c r="T50" s="64"/>
      <c r="U50" s="169"/>
      <c r="V50" s="181">
        <f t="shared" si="2"/>
        <v>0</v>
      </c>
      <c r="W50" s="182">
        <f t="shared" si="3"/>
        <v>0</v>
      </c>
      <c r="X50" s="167"/>
      <c r="Y50" s="167"/>
      <c r="Z50" s="167"/>
      <c r="AA50" s="167"/>
      <c r="AB50" s="167"/>
      <c r="AC50" s="167"/>
    </row>
    <row r="51" spans="1:29" s="56" customFormat="1" ht="25.5">
      <c r="A51" s="142" t="s">
        <v>79</v>
      </c>
      <c r="B51" s="146" t="s">
        <v>88</v>
      </c>
      <c r="C51" s="208" t="s">
        <v>53</v>
      </c>
      <c r="D51" s="141">
        <v>350</v>
      </c>
      <c r="E51" s="185"/>
      <c r="F51" s="69" t="s">
        <v>717</v>
      </c>
      <c r="G51" s="99" t="s">
        <v>726</v>
      </c>
      <c r="H51" s="65" t="s">
        <v>21</v>
      </c>
      <c r="I51" s="103">
        <v>25</v>
      </c>
      <c r="J51" s="67" t="s">
        <v>36</v>
      </c>
      <c r="K51" s="86">
        <v>16</v>
      </c>
      <c r="L51" s="86" t="s">
        <v>81</v>
      </c>
      <c r="M51" s="98">
        <v>9786013350080</v>
      </c>
      <c r="N51" s="82">
        <v>90</v>
      </c>
      <c r="O51" s="163" t="s">
        <v>45</v>
      </c>
      <c r="P51" s="164">
        <v>2018</v>
      </c>
      <c r="Q51" s="163">
        <v>4901990000</v>
      </c>
      <c r="R51" s="73" t="s">
        <v>39</v>
      </c>
      <c r="S51" s="90">
        <v>44130</v>
      </c>
      <c r="T51" s="64"/>
      <c r="U51" s="169"/>
      <c r="V51" s="181">
        <f t="shared" si="2"/>
        <v>0</v>
      </c>
      <c r="W51" s="182">
        <f t="shared" si="3"/>
        <v>0</v>
      </c>
      <c r="X51" s="167"/>
      <c r="Y51" s="167"/>
      <c r="Z51" s="167"/>
      <c r="AA51" s="167"/>
      <c r="AB51" s="167"/>
      <c r="AC51" s="167"/>
    </row>
    <row r="52" spans="1:29" s="56" customFormat="1" ht="25.5">
      <c r="A52" s="142" t="s">
        <v>79</v>
      </c>
      <c r="B52" s="146" t="s">
        <v>89</v>
      </c>
      <c r="C52" s="208" t="s">
        <v>44</v>
      </c>
      <c r="D52" s="141">
        <v>350</v>
      </c>
      <c r="E52" s="185"/>
      <c r="F52" s="69" t="s">
        <v>717</v>
      </c>
      <c r="G52" s="99" t="s">
        <v>726</v>
      </c>
      <c r="H52" s="65" t="s">
        <v>21</v>
      </c>
      <c r="I52" s="103">
        <v>25</v>
      </c>
      <c r="J52" s="67" t="s">
        <v>36</v>
      </c>
      <c r="K52" s="86">
        <v>16</v>
      </c>
      <c r="L52" s="86" t="s">
        <v>81</v>
      </c>
      <c r="M52" s="98">
        <v>9789965269967</v>
      </c>
      <c r="N52" s="82">
        <v>90</v>
      </c>
      <c r="O52" s="163" t="s">
        <v>45</v>
      </c>
      <c r="P52" s="164">
        <v>2018</v>
      </c>
      <c r="Q52" s="163">
        <v>4901990000</v>
      </c>
      <c r="R52" s="73" t="s">
        <v>39</v>
      </c>
      <c r="S52" s="90">
        <v>44130</v>
      </c>
      <c r="T52" s="64"/>
      <c r="U52" s="169"/>
      <c r="V52" s="181">
        <f t="shared" si="2"/>
        <v>0</v>
      </c>
      <c r="W52" s="182">
        <f t="shared" si="3"/>
        <v>0</v>
      </c>
      <c r="X52" s="167"/>
      <c r="Y52" s="167"/>
      <c r="Z52" s="167"/>
      <c r="AA52" s="167"/>
      <c r="AB52" s="167"/>
      <c r="AC52" s="167"/>
    </row>
    <row r="53" spans="1:29" s="56" customFormat="1" ht="25.5">
      <c r="A53" s="142" t="s">
        <v>79</v>
      </c>
      <c r="B53" s="146" t="s">
        <v>90</v>
      </c>
      <c r="C53" s="208" t="s">
        <v>53</v>
      </c>
      <c r="D53" s="141">
        <v>350</v>
      </c>
      <c r="E53" s="185"/>
      <c r="F53" s="69" t="s">
        <v>717</v>
      </c>
      <c r="G53" s="99" t="s">
        <v>726</v>
      </c>
      <c r="H53" s="65" t="s">
        <v>21</v>
      </c>
      <c r="I53" s="103">
        <v>25</v>
      </c>
      <c r="J53" s="67" t="s">
        <v>36</v>
      </c>
      <c r="K53" s="86">
        <v>16</v>
      </c>
      <c r="L53" s="86" t="s">
        <v>81</v>
      </c>
      <c r="M53" s="98">
        <v>9789965269974</v>
      </c>
      <c r="N53" s="82">
        <v>90</v>
      </c>
      <c r="O53" s="163" t="s">
        <v>45</v>
      </c>
      <c r="P53" s="164">
        <v>2018</v>
      </c>
      <c r="Q53" s="163">
        <v>4901990000</v>
      </c>
      <c r="R53" s="73" t="s">
        <v>39</v>
      </c>
      <c r="S53" s="90">
        <v>44130</v>
      </c>
      <c r="T53" s="64"/>
      <c r="U53" s="169"/>
      <c r="V53" s="181">
        <f t="shared" si="2"/>
        <v>0</v>
      </c>
      <c r="W53" s="182">
        <f t="shared" si="3"/>
        <v>0</v>
      </c>
      <c r="X53" s="167"/>
      <c r="Y53" s="167"/>
      <c r="Z53" s="167"/>
      <c r="AA53" s="167"/>
      <c r="AB53" s="167"/>
      <c r="AC53" s="167"/>
    </row>
    <row r="54" spans="1:29" s="56" customFormat="1" ht="31.5">
      <c r="A54" s="211" t="s">
        <v>746</v>
      </c>
      <c r="B54" s="213" t="s">
        <v>736</v>
      </c>
      <c r="C54" s="228" t="s">
        <v>735</v>
      </c>
      <c r="D54" s="229">
        <v>2975</v>
      </c>
      <c r="E54" s="185"/>
      <c r="F54" s="69"/>
      <c r="G54" s="99"/>
      <c r="H54" s="65"/>
      <c r="I54" s="103"/>
      <c r="J54" s="67"/>
      <c r="K54" s="86"/>
      <c r="L54" s="86"/>
      <c r="M54" s="98"/>
      <c r="N54" s="82">
        <f>SUM(N42:N51)</f>
        <v>904</v>
      </c>
      <c r="O54" s="163"/>
      <c r="P54" s="164"/>
      <c r="Q54" s="163"/>
      <c r="R54" s="73"/>
      <c r="S54" s="90"/>
      <c r="T54" s="64"/>
      <c r="U54" s="172"/>
      <c r="V54" s="181">
        <f t="shared" si="2"/>
        <v>0</v>
      </c>
      <c r="W54" s="182">
        <f t="shared" si="3"/>
        <v>0</v>
      </c>
      <c r="X54" s="167"/>
      <c r="Y54" s="167"/>
      <c r="Z54" s="167"/>
      <c r="AA54" s="167"/>
      <c r="AB54" s="167"/>
      <c r="AC54" s="167"/>
    </row>
    <row r="55" spans="1:29" s="56" customFormat="1" ht="15.75">
      <c r="A55" s="142" t="s">
        <v>91</v>
      </c>
      <c r="B55" s="145" t="s">
        <v>92</v>
      </c>
      <c r="C55" s="91" t="s">
        <v>44</v>
      </c>
      <c r="D55" s="140">
        <v>1600</v>
      </c>
      <c r="E55" s="184"/>
      <c r="F55" s="69" t="s">
        <v>718</v>
      </c>
      <c r="G55" s="28" t="s">
        <v>721</v>
      </c>
      <c r="H55" s="65" t="s">
        <v>21</v>
      </c>
      <c r="I55" s="91">
        <v>33</v>
      </c>
      <c r="J55" s="95" t="s">
        <v>56</v>
      </c>
      <c r="K55" s="86">
        <v>72</v>
      </c>
      <c r="L55" s="86" t="s">
        <v>93</v>
      </c>
      <c r="M55" s="98">
        <v>9789965269394</v>
      </c>
      <c r="N55" s="86">
        <v>405</v>
      </c>
      <c r="O55" s="87" t="s">
        <v>59</v>
      </c>
      <c r="P55" s="100">
        <v>2017</v>
      </c>
      <c r="Q55" s="89">
        <v>4901990000</v>
      </c>
      <c r="R55" s="73" t="s">
        <v>39</v>
      </c>
      <c r="S55" s="74">
        <v>44130</v>
      </c>
      <c r="T55" s="64"/>
      <c r="U55" s="172"/>
      <c r="V55" s="181">
        <f t="shared" si="2"/>
        <v>0</v>
      </c>
      <c r="W55" s="182">
        <f t="shared" si="3"/>
        <v>0</v>
      </c>
      <c r="X55" s="167"/>
      <c r="Y55" s="167"/>
      <c r="Z55" s="167"/>
      <c r="AA55" s="167"/>
      <c r="AB55" s="167"/>
      <c r="AC55" s="167"/>
    </row>
    <row r="56" spans="1:29" s="56" customFormat="1" ht="15.75">
      <c r="A56" s="209" t="s">
        <v>91</v>
      </c>
      <c r="B56" s="186" t="s">
        <v>831</v>
      </c>
      <c r="C56" s="91" t="s">
        <v>44</v>
      </c>
      <c r="D56" s="140">
        <v>1600</v>
      </c>
      <c r="E56" s="184"/>
      <c r="F56" s="69" t="s">
        <v>718</v>
      </c>
      <c r="G56" s="28" t="s">
        <v>721</v>
      </c>
      <c r="H56" s="165" t="s">
        <v>21</v>
      </c>
      <c r="I56" s="91">
        <v>31</v>
      </c>
      <c r="J56" s="27" t="s">
        <v>56</v>
      </c>
      <c r="K56" s="91">
        <v>72</v>
      </c>
      <c r="L56" s="91" t="s">
        <v>93</v>
      </c>
      <c r="M56" s="88">
        <v>9789965266591</v>
      </c>
      <c r="N56" s="91">
        <v>405</v>
      </c>
      <c r="O56" s="96" t="s">
        <v>59</v>
      </c>
      <c r="P56" s="94">
        <v>2019</v>
      </c>
      <c r="Q56" s="92">
        <v>4901990000</v>
      </c>
      <c r="R56" s="73" t="s">
        <v>39</v>
      </c>
      <c r="S56" s="74">
        <v>44130</v>
      </c>
      <c r="T56" s="64"/>
      <c r="U56" s="172"/>
      <c r="V56" s="181">
        <f t="shared" si="2"/>
        <v>0</v>
      </c>
      <c r="W56" s="182">
        <f t="shared" si="3"/>
        <v>0</v>
      </c>
      <c r="X56" s="167"/>
      <c r="Y56" s="167"/>
      <c r="Z56" s="167"/>
      <c r="AA56" s="167"/>
      <c r="AB56" s="167"/>
      <c r="AC56" s="167"/>
    </row>
    <row r="57" spans="1:29" s="56" customFormat="1" ht="15.75">
      <c r="A57" s="209" t="s">
        <v>91</v>
      </c>
      <c r="B57" s="186" t="s">
        <v>833</v>
      </c>
      <c r="C57" s="91" t="s">
        <v>44</v>
      </c>
      <c r="D57" s="140">
        <v>1600</v>
      </c>
      <c r="E57" s="184"/>
      <c r="F57" s="69" t="s">
        <v>718</v>
      </c>
      <c r="G57" s="28" t="s">
        <v>721</v>
      </c>
      <c r="H57" s="165" t="s">
        <v>21</v>
      </c>
      <c r="I57" s="91">
        <v>31</v>
      </c>
      <c r="J57" s="27" t="s">
        <v>56</v>
      </c>
      <c r="K57" s="91">
        <v>72</v>
      </c>
      <c r="L57" s="91" t="s">
        <v>93</v>
      </c>
      <c r="M57" s="88">
        <v>9789965268816</v>
      </c>
      <c r="N57" s="91">
        <v>405</v>
      </c>
      <c r="O57" s="96" t="s">
        <v>59</v>
      </c>
      <c r="P57" s="94">
        <v>2019</v>
      </c>
      <c r="Q57" s="92">
        <v>4901990000</v>
      </c>
      <c r="R57" s="73" t="s">
        <v>39</v>
      </c>
      <c r="S57" s="74">
        <v>44130</v>
      </c>
      <c r="T57" s="64"/>
      <c r="U57" s="172"/>
      <c r="V57" s="181">
        <f t="shared" si="2"/>
        <v>0</v>
      </c>
      <c r="W57" s="182">
        <f t="shared" si="3"/>
        <v>0</v>
      </c>
      <c r="X57" s="167"/>
      <c r="Y57" s="167"/>
      <c r="Z57" s="167"/>
      <c r="AA57" s="167"/>
      <c r="AB57" s="167"/>
      <c r="AC57" s="167"/>
    </row>
    <row r="58" spans="1:29" s="56" customFormat="1" ht="15.75">
      <c r="A58" s="209" t="s">
        <v>91</v>
      </c>
      <c r="B58" s="186" t="s">
        <v>830</v>
      </c>
      <c r="C58" s="91" t="s">
        <v>44</v>
      </c>
      <c r="D58" s="140">
        <v>1600</v>
      </c>
      <c r="E58" s="184"/>
      <c r="F58" s="69" t="s">
        <v>718</v>
      </c>
      <c r="G58" s="28" t="s">
        <v>721</v>
      </c>
      <c r="H58" s="165" t="s">
        <v>21</v>
      </c>
      <c r="I58" s="91">
        <v>31</v>
      </c>
      <c r="J58" s="27" t="s">
        <v>56</v>
      </c>
      <c r="K58" s="91">
        <v>72</v>
      </c>
      <c r="L58" s="91" t="s">
        <v>93</v>
      </c>
      <c r="M58" s="88">
        <v>9789965268939</v>
      </c>
      <c r="N58" s="91">
        <v>405</v>
      </c>
      <c r="O58" s="96" t="s">
        <v>59</v>
      </c>
      <c r="P58" s="94">
        <v>2019</v>
      </c>
      <c r="Q58" s="92">
        <v>4901990000</v>
      </c>
      <c r="R58" s="73" t="s">
        <v>39</v>
      </c>
      <c r="S58" s="74">
        <v>44130</v>
      </c>
      <c r="T58" s="64"/>
      <c r="U58" s="172"/>
      <c r="V58" s="181">
        <f t="shared" si="2"/>
        <v>0</v>
      </c>
      <c r="W58" s="182">
        <f t="shared" si="3"/>
        <v>0</v>
      </c>
      <c r="X58" s="167"/>
      <c r="Y58" s="167"/>
      <c r="Z58" s="167"/>
      <c r="AA58" s="167"/>
      <c r="AB58" s="167"/>
      <c r="AC58" s="167"/>
    </row>
    <row r="59" spans="1:29" s="56" customFormat="1" ht="15.75">
      <c r="A59" s="209" t="s">
        <v>91</v>
      </c>
      <c r="B59" s="186" t="s">
        <v>834</v>
      </c>
      <c r="C59" s="91" t="s">
        <v>44</v>
      </c>
      <c r="D59" s="140">
        <v>1600</v>
      </c>
      <c r="E59" s="184"/>
      <c r="F59" s="69" t="s">
        <v>718</v>
      </c>
      <c r="G59" s="28" t="s">
        <v>721</v>
      </c>
      <c r="H59" s="165" t="s">
        <v>21</v>
      </c>
      <c r="I59" s="91">
        <v>31</v>
      </c>
      <c r="J59" s="27" t="s">
        <v>56</v>
      </c>
      <c r="K59" s="91">
        <v>92</v>
      </c>
      <c r="L59" s="91" t="s">
        <v>93</v>
      </c>
      <c r="M59" s="88">
        <v>9789965626272</v>
      </c>
      <c r="N59" s="91">
        <v>405</v>
      </c>
      <c r="O59" s="96" t="s">
        <v>59</v>
      </c>
      <c r="P59" s="94">
        <v>2019</v>
      </c>
      <c r="Q59" s="92">
        <v>4901990000</v>
      </c>
      <c r="R59" s="73" t="s">
        <v>39</v>
      </c>
      <c r="S59" s="74">
        <v>44130</v>
      </c>
      <c r="T59" s="64"/>
      <c r="U59" s="172"/>
      <c r="V59" s="181">
        <f t="shared" si="2"/>
        <v>0</v>
      </c>
      <c r="W59" s="182">
        <f t="shared" si="3"/>
        <v>0</v>
      </c>
      <c r="X59" s="167"/>
      <c r="Y59" s="167"/>
      <c r="Z59" s="167"/>
      <c r="AA59" s="167"/>
      <c r="AB59" s="167"/>
      <c r="AC59" s="167"/>
    </row>
    <row r="60" spans="1:29" s="56" customFormat="1" ht="15.75">
      <c r="A60" s="132" t="s">
        <v>91</v>
      </c>
      <c r="B60" s="144" t="s">
        <v>95</v>
      </c>
      <c r="C60" s="115" t="s">
        <v>53</v>
      </c>
      <c r="D60" s="140">
        <v>1600</v>
      </c>
      <c r="E60" s="184"/>
      <c r="F60" s="69" t="s">
        <v>718</v>
      </c>
      <c r="G60" s="28" t="s">
        <v>721</v>
      </c>
      <c r="H60" s="65" t="s">
        <v>21</v>
      </c>
      <c r="I60" s="75">
        <v>10</v>
      </c>
      <c r="J60" s="27" t="s">
        <v>56</v>
      </c>
      <c r="K60" s="75">
        <v>72</v>
      </c>
      <c r="L60" s="91" t="s">
        <v>93</v>
      </c>
      <c r="M60" s="68">
        <v>9789965262463</v>
      </c>
      <c r="N60" s="69">
        <v>474</v>
      </c>
      <c r="O60" s="76" t="s">
        <v>96</v>
      </c>
      <c r="P60" s="77" t="s">
        <v>97</v>
      </c>
      <c r="Q60" s="78">
        <v>4901990000</v>
      </c>
      <c r="R60" s="73" t="s">
        <v>39</v>
      </c>
      <c r="S60" s="74">
        <v>44130</v>
      </c>
      <c r="T60" s="64"/>
      <c r="U60" s="172"/>
      <c r="V60" s="181">
        <f t="shared" si="2"/>
        <v>0</v>
      </c>
      <c r="W60" s="182">
        <f t="shared" si="3"/>
        <v>0</v>
      </c>
      <c r="X60" s="167"/>
      <c r="Y60" s="167"/>
      <c r="Z60" s="167"/>
      <c r="AA60" s="167"/>
      <c r="AB60" s="167"/>
      <c r="AC60" s="167"/>
    </row>
    <row r="61" spans="1:29" s="56" customFormat="1" ht="15.75">
      <c r="A61" s="209" t="s">
        <v>91</v>
      </c>
      <c r="B61" s="186" t="s">
        <v>832</v>
      </c>
      <c r="C61" s="91" t="s">
        <v>44</v>
      </c>
      <c r="D61" s="140">
        <v>1600</v>
      </c>
      <c r="E61" s="184"/>
      <c r="F61" s="69" t="s">
        <v>718</v>
      </c>
      <c r="G61" s="28" t="s">
        <v>721</v>
      </c>
      <c r="H61" s="165" t="s">
        <v>21</v>
      </c>
      <c r="I61" s="91">
        <v>31</v>
      </c>
      <c r="J61" s="27" t="s">
        <v>56</v>
      </c>
      <c r="K61" s="91">
        <v>72</v>
      </c>
      <c r="L61" s="91" t="s">
        <v>93</v>
      </c>
      <c r="M61" s="88">
        <v>9789965262401</v>
      </c>
      <c r="N61" s="91">
        <v>405</v>
      </c>
      <c r="O61" s="96" t="s">
        <v>59</v>
      </c>
      <c r="P61" s="94">
        <v>2019</v>
      </c>
      <c r="Q61" s="92">
        <v>4901990000</v>
      </c>
      <c r="R61" s="73" t="s">
        <v>39</v>
      </c>
      <c r="S61" s="74">
        <v>44130</v>
      </c>
      <c r="T61" s="64"/>
      <c r="U61" s="172"/>
      <c r="V61" s="181">
        <f t="shared" si="2"/>
        <v>0</v>
      </c>
      <c r="W61" s="182">
        <f t="shared" si="3"/>
        <v>0</v>
      </c>
      <c r="X61" s="167"/>
      <c r="Y61" s="167"/>
      <c r="Z61" s="167"/>
      <c r="AA61" s="167"/>
      <c r="AB61" s="167"/>
      <c r="AC61" s="167"/>
    </row>
    <row r="62" spans="1:29" s="56" customFormat="1" ht="15.75">
      <c r="A62" s="132" t="s">
        <v>91</v>
      </c>
      <c r="B62" s="144" t="s">
        <v>98</v>
      </c>
      <c r="C62" s="75" t="s">
        <v>44</v>
      </c>
      <c r="D62" s="140">
        <v>1600</v>
      </c>
      <c r="E62" s="184"/>
      <c r="F62" s="69" t="s">
        <v>718</v>
      </c>
      <c r="G62" s="28" t="s">
        <v>721</v>
      </c>
      <c r="H62" s="65" t="s">
        <v>21</v>
      </c>
      <c r="I62" s="69">
        <v>20</v>
      </c>
      <c r="J62" s="27" t="s">
        <v>56</v>
      </c>
      <c r="K62" s="75">
        <v>72</v>
      </c>
      <c r="L62" s="91" t="s">
        <v>93</v>
      </c>
      <c r="M62" s="68">
        <v>9789965260605</v>
      </c>
      <c r="N62" s="69">
        <v>474</v>
      </c>
      <c r="O62" s="76" t="s">
        <v>45</v>
      </c>
      <c r="P62" s="77">
        <v>2018</v>
      </c>
      <c r="Q62" s="78">
        <v>4901990000</v>
      </c>
      <c r="R62" s="73" t="s">
        <v>39</v>
      </c>
      <c r="S62" s="74">
        <v>44130</v>
      </c>
      <c r="T62" s="64"/>
      <c r="U62" s="172"/>
      <c r="V62" s="181">
        <f t="shared" si="2"/>
        <v>0</v>
      </c>
      <c r="W62" s="182">
        <f t="shared" si="3"/>
        <v>0</v>
      </c>
      <c r="X62" s="167"/>
      <c r="Y62" s="167"/>
      <c r="Z62" s="167"/>
      <c r="AA62" s="167"/>
      <c r="AB62" s="167"/>
      <c r="AC62" s="167"/>
    </row>
    <row r="63" spans="1:29" s="56" customFormat="1" ht="15.75">
      <c r="A63" s="206" t="s">
        <v>91</v>
      </c>
      <c r="B63" s="207" t="s">
        <v>99</v>
      </c>
      <c r="C63" s="75" t="s">
        <v>44</v>
      </c>
      <c r="D63" s="140">
        <v>1600</v>
      </c>
      <c r="E63" s="184"/>
      <c r="F63" s="69" t="s">
        <v>718</v>
      </c>
      <c r="G63" s="28" t="s">
        <v>721</v>
      </c>
      <c r="H63" s="65" t="s">
        <v>21</v>
      </c>
      <c r="I63" s="75">
        <v>31</v>
      </c>
      <c r="J63" s="27" t="s">
        <v>56</v>
      </c>
      <c r="K63" s="75">
        <v>96</v>
      </c>
      <c r="L63" s="91" t="s">
        <v>93</v>
      </c>
      <c r="M63" s="68">
        <v>9789965269479</v>
      </c>
      <c r="N63" s="91">
        <v>405</v>
      </c>
      <c r="O63" s="96" t="s">
        <v>59</v>
      </c>
      <c r="P63" s="94">
        <v>2019</v>
      </c>
      <c r="Q63" s="92">
        <v>4901990000</v>
      </c>
      <c r="R63" s="73" t="s">
        <v>39</v>
      </c>
      <c r="S63" s="74">
        <v>44130</v>
      </c>
      <c r="T63" s="64"/>
      <c r="U63" s="172"/>
      <c r="V63" s="181">
        <f t="shared" si="2"/>
        <v>0</v>
      </c>
      <c r="W63" s="182">
        <f t="shared" si="3"/>
        <v>0</v>
      </c>
      <c r="X63" s="167"/>
      <c r="Y63" s="167"/>
      <c r="Z63" s="167"/>
      <c r="AA63" s="167"/>
      <c r="AB63" s="167"/>
      <c r="AC63" s="167"/>
    </row>
    <row r="64" spans="1:29" s="56" customFormat="1" ht="15.75">
      <c r="A64" s="132" t="s">
        <v>91</v>
      </c>
      <c r="B64" s="147" t="s">
        <v>100</v>
      </c>
      <c r="C64" s="75" t="s">
        <v>44</v>
      </c>
      <c r="D64" s="140">
        <v>1600</v>
      </c>
      <c r="E64" s="184"/>
      <c r="F64" s="69" t="s">
        <v>718</v>
      </c>
      <c r="G64" s="28" t="s">
        <v>721</v>
      </c>
      <c r="H64" s="65" t="s">
        <v>21</v>
      </c>
      <c r="I64" s="75">
        <v>34</v>
      </c>
      <c r="J64" s="27" t="s">
        <v>56</v>
      </c>
      <c r="K64" s="75">
        <v>92</v>
      </c>
      <c r="L64" s="91" t="s">
        <v>93</v>
      </c>
      <c r="M64" s="68">
        <v>9789965543654</v>
      </c>
      <c r="N64" s="69">
        <v>430</v>
      </c>
      <c r="O64" s="76" t="s">
        <v>59</v>
      </c>
      <c r="P64" s="77">
        <v>2017</v>
      </c>
      <c r="Q64" s="78">
        <v>4901990000</v>
      </c>
      <c r="R64" s="73" t="s">
        <v>39</v>
      </c>
      <c r="S64" s="74">
        <v>44130</v>
      </c>
      <c r="T64" s="64"/>
      <c r="U64" s="172"/>
      <c r="V64" s="181">
        <f t="shared" si="2"/>
        <v>0</v>
      </c>
      <c r="W64" s="182">
        <f t="shared" si="3"/>
        <v>0</v>
      </c>
      <c r="X64" s="167"/>
      <c r="Y64" s="167"/>
      <c r="Z64" s="167"/>
      <c r="AA64" s="167"/>
      <c r="AB64" s="167"/>
      <c r="AC64" s="167"/>
    </row>
    <row r="65" spans="1:29" s="56" customFormat="1" ht="15.75">
      <c r="A65" s="132" t="s">
        <v>91</v>
      </c>
      <c r="B65" s="144" t="s">
        <v>101</v>
      </c>
      <c r="C65" s="115" t="s">
        <v>53</v>
      </c>
      <c r="D65" s="140">
        <v>1600</v>
      </c>
      <c r="E65" s="184"/>
      <c r="F65" s="69" t="s">
        <v>718</v>
      </c>
      <c r="G65" s="28" t="s">
        <v>721</v>
      </c>
      <c r="H65" s="65" t="s">
        <v>21</v>
      </c>
      <c r="I65" s="75">
        <v>10</v>
      </c>
      <c r="J65" s="27" t="s">
        <v>56</v>
      </c>
      <c r="K65" s="75">
        <v>72</v>
      </c>
      <c r="L65" s="91" t="s">
        <v>93</v>
      </c>
      <c r="M65" s="68">
        <v>9789965262487</v>
      </c>
      <c r="N65" s="69">
        <v>474</v>
      </c>
      <c r="O65" s="76" t="s">
        <v>96</v>
      </c>
      <c r="P65" s="77" t="s">
        <v>97</v>
      </c>
      <c r="Q65" s="78">
        <v>4901990000</v>
      </c>
      <c r="R65" s="73" t="s">
        <v>39</v>
      </c>
      <c r="S65" s="74">
        <v>44130</v>
      </c>
      <c r="T65" s="64"/>
      <c r="U65" s="172"/>
      <c r="V65" s="181">
        <f t="shared" si="2"/>
        <v>0</v>
      </c>
      <c r="W65" s="182">
        <f t="shared" si="3"/>
        <v>0</v>
      </c>
      <c r="X65" s="167"/>
      <c r="Y65" s="167"/>
      <c r="Z65" s="167"/>
      <c r="AA65" s="167"/>
      <c r="AB65" s="167"/>
      <c r="AC65" s="167"/>
    </row>
    <row r="66" spans="1:29" s="56" customFormat="1" ht="15.75">
      <c r="A66" s="132" t="s">
        <v>91</v>
      </c>
      <c r="B66" s="147" t="s">
        <v>102</v>
      </c>
      <c r="C66" s="75" t="s">
        <v>44</v>
      </c>
      <c r="D66" s="140">
        <v>1600</v>
      </c>
      <c r="E66" s="184"/>
      <c r="F66" s="69" t="s">
        <v>718</v>
      </c>
      <c r="G66" s="28" t="s">
        <v>721</v>
      </c>
      <c r="H66" s="65" t="s">
        <v>21</v>
      </c>
      <c r="I66" s="75">
        <v>34</v>
      </c>
      <c r="J66" s="27" t="s">
        <v>56</v>
      </c>
      <c r="K66" s="75">
        <v>92</v>
      </c>
      <c r="L66" s="91" t="s">
        <v>93</v>
      </c>
      <c r="M66" s="68">
        <v>9789965543678</v>
      </c>
      <c r="N66" s="69">
        <v>430</v>
      </c>
      <c r="O66" s="76" t="s">
        <v>59</v>
      </c>
      <c r="P66" s="77">
        <v>2017</v>
      </c>
      <c r="Q66" s="78">
        <v>4901990000</v>
      </c>
      <c r="R66" s="73" t="s">
        <v>39</v>
      </c>
      <c r="S66" s="74">
        <v>44130</v>
      </c>
      <c r="T66" s="64"/>
      <c r="U66" s="172"/>
      <c r="V66" s="181">
        <f t="shared" si="2"/>
        <v>0</v>
      </c>
      <c r="W66" s="182">
        <f t="shared" si="3"/>
        <v>0</v>
      </c>
      <c r="X66" s="167"/>
      <c r="Y66" s="167"/>
      <c r="Z66" s="167"/>
      <c r="AA66" s="167"/>
      <c r="AB66" s="167"/>
      <c r="AC66" s="167"/>
    </row>
    <row r="67" spans="1:29" s="56" customFormat="1" ht="15.75">
      <c r="A67" s="132" t="s">
        <v>91</v>
      </c>
      <c r="B67" s="144" t="s">
        <v>103</v>
      </c>
      <c r="C67" s="75" t="s">
        <v>44</v>
      </c>
      <c r="D67" s="140">
        <v>1600</v>
      </c>
      <c r="E67" s="184"/>
      <c r="F67" s="69" t="s">
        <v>718</v>
      </c>
      <c r="G67" s="28" t="s">
        <v>721</v>
      </c>
      <c r="H67" s="65" t="s">
        <v>21</v>
      </c>
      <c r="I67" s="69">
        <v>20</v>
      </c>
      <c r="J67" s="27" t="s">
        <v>56</v>
      </c>
      <c r="K67" s="75">
        <v>72</v>
      </c>
      <c r="L67" s="91" t="s">
        <v>93</v>
      </c>
      <c r="M67" s="68">
        <v>9789965262180</v>
      </c>
      <c r="N67" s="69">
        <v>474</v>
      </c>
      <c r="O67" s="76" t="s">
        <v>45</v>
      </c>
      <c r="P67" s="77">
        <v>2018</v>
      </c>
      <c r="Q67" s="78">
        <v>4901990000</v>
      </c>
      <c r="R67" s="73" t="s">
        <v>39</v>
      </c>
      <c r="S67" s="74">
        <v>44130</v>
      </c>
      <c r="T67" s="64"/>
      <c r="U67" s="172"/>
      <c r="V67" s="181">
        <f t="shared" si="2"/>
        <v>0</v>
      </c>
      <c r="W67" s="182">
        <f t="shared" si="3"/>
        <v>0</v>
      </c>
      <c r="X67" s="167"/>
      <c r="Y67" s="167"/>
      <c r="Z67" s="167"/>
      <c r="AA67" s="167"/>
      <c r="AB67" s="167"/>
      <c r="AC67" s="167"/>
    </row>
    <row r="68" spans="1:29" s="56" customFormat="1" ht="15.75">
      <c r="A68" s="132" t="s">
        <v>91</v>
      </c>
      <c r="B68" s="144" t="s">
        <v>104</v>
      </c>
      <c r="C68" s="115" t="s">
        <v>53</v>
      </c>
      <c r="D68" s="140">
        <v>1600</v>
      </c>
      <c r="E68" s="184"/>
      <c r="F68" s="69" t="s">
        <v>718</v>
      </c>
      <c r="G68" s="28" t="s">
        <v>721</v>
      </c>
      <c r="H68" s="65" t="s">
        <v>21</v>
      </c>
      <c r="I68" s="75">
        <v>40</v>
      </c>
      <c r="J68" s="27" t="s">
        <v>56</v>
      </c>
      <c r="K68" s="75">
        <v>96</v>
      </c>
      <c r="L68" s="91" t="s">
        <v>93</v>
      </c>
      <c r="M68" s="68">
        <v>9789965626265</v>
      </c>
      <c r="N68" s="69">
        <v>474</v>
      </c>
      <c r="O68" s="76" t="s">
        <v>38</v>
      </c>
      <c r="P68" s="77">
        <v>2014</v>
      </c>
      <c r="Q68" s="78">
        <v>4901990000</v>
      </c>
      <c r="R68" s="73" t="s">
        <v>39</v>
      </c>
      <c r="S68" s="74">
        <v>44130</v>
      </c>
      <c r="T68" s="64"/>
      <c r="U68" s="172"/>
      <c r="V68" s="181">
        <f t="shared" si="2"/>
        <v>0</v>
      </c>
      <c r="W68" s="182">
        <f t="shared" si="3"/>
        <v>0</v>
      </c>
      <c r="X68" s="167"/>
      <c r="Y68" s="167"/>
      <c r="Z68" s="167"/>
      <c r="AA68" s="167"/>
      <c r="AB68" s="167"/>
      <c r="AC68" s="167"/>
    </row>
    <row r="69" spans="1:29" s="56" customFormat="1" ht="15.75">
      <c r="A69" s="132" t="s">
        <v>105</v>
      </c>
      <c r="B69" s="144" t="s">
        <v>106</v>
      </c>
      <c r="C69" s="75" t="s">
        <v>44</v>
      </c>
      <c r="D69" s="140">
        <v>450</v>
      </c>
      <c r="E69" s="184"/>
      <c r="F69" s="69" t="s">
        <v>719</v>
      </c>
      <c r="G69" s="28" t="s">
        <v>721</v>
      </c>
      <c r="H69" s="65" t="s">
        <v>21</v>
      </c>
      <c r="I69" s="75">
        <v>120</v>
      </c>
      <c r="J69" s="27" t="s">
        <v>56</v>
      </c>
      <c r="K69" s="75">
        <v>10</v>
      </c>
      <c r="L69" s="75"/>
      <c r="M69" s="68">
        <v>9789965265334</v>
      </c>
      <c r="N69" s="69">
        <v>100</v>
      </c>
      <c r="O69" s="76" t="s">
        <v>38</v>
      </c>
      <c r="P69" s="77">
        <v>2014</v>
      </c>
      <c r="Q69" s="78">
        <v>4901990000</v>
      </c>
      <c r="R69" s="73" t="s">
        <v>39</v>
      </c>
      <c r="S69" s="74">
        <v>44130</v>
      </c>
      <c r="T69" s="64"/>
      <c r="U69" s="172"/>
      <c r="V69" s="181">
        <f t="shared" si="2"/>
        <v>0</v>
      </c>
      <c r="W69" s="182">
        <f t="shared" si="3"/>
        <v>0</v>
      </c>
      <c r="X69" s="167"/>
      <c r="Y69" s="167"/>
      <c r="Z69" s="167"/>
      <c r="AA69" s="167"/>
      <c r="AB69" s="167"/>
      <c r="AC69" s="167"/>
    </row>
    <row r="70" spans="1:29" s="56" customFormat="1" ht="15.75">
      <c r="A70" s="132" t="s">
        <v>107</v>
      </c>
      <c r="B70" s="144" t="s">
        <v>108</v>
      </c>
      <c r="C70" s="75" t="s">
        <v>44</v>
      </c>
      <c r="D70" s="140">
        <v>1350</v>
      </c>
      <c r="E70" s="184"/>
      <c r="F70" s="69" t="s">
        <v>717</v>
      </c>
      <c r="G70" s="28" t="s">
        <v>727</v>
      </c>
      <c r="H70" s="65" t="s">
        <v>21</v>
      </c>
      <c r="I70" s="75">
        <v>15</v>
      </c>
      <c r="J70" s="27" t="s">
        <v>56</v>
      </c>
      <c r="K70" s="75">
        <v>18</v>
      </c>
      <c r="L70" s="75" t="s">
        <v>109</v>
      </c>
      <c r="M70" s="68">
        <v>9789965267789</v>
      </c>
      <c r="N70" s="69">
        <v>735</v>
      </c>
      <c r="O70" s="76" t="s">
        <v>110</v>
      </c>
      <c r="P70" s="77">
        <v>2013</v>
      </c>
      <c r="Q70" s="78">
        <v>4901990000</v>
      </c>
      <c r="R70" s="73" t="s">
        <v>39</v>
      </c>
      <c r="S70" s="74">
        <v>44130</v>
      </c>
      <c r="T70" s="64"/>
      <c r="U70" s="172"/>
      <c r="V70" s="181">
        <f t="shared" si="2"/>
        <v>0</v>
      </c>
      <c r="W70" s="182">
        <f t="shared" si="3"/>
        <v>0</v>
      </c>
      <c r="X70" s="167"/>
      <c r="Y70" s="167"/>
      <c r="Z70" s="167"/>
      <c r="AA70" s="167"/>
      <c r="AB70" s="167"/>
      <c r="AC70" s="167"/>
    </row>
    <row r="71" spans="1:29" s="56" customFormat="1" ht="15.75">
      <c r="A71" s="132" t="s">
        <v>107</v>
      </c>
      <c r="B71" s="144" t="s">
        <v>111</v>
      </c>
      <c r="C71" s="75" t="s">
        <v>44</v>
      </c>
      <c r="D71" s="140">
        <v>1350</v>
      </c>
      <c r="E71" s="184"/>
      <c r="F71" s="69" t="s">
        <v>717</v>
      </c>
      <c r="G71" s="28" t="s">
        <v>727</v>
      </c>
      <c r="H71" s="65" t="s">
        <v>21</v>
      </c>
      <c r="I71" s="75">
        <v>15</v>
      </c>
      <c r="J71" s="27" t="s">
        <v>56</v>
      </c>
      <c r="K71" s="75">
        <v>18</v>
      </c>
      <c r="L71" s="75" t="s">
        <v>109</v>
      </c>
      <c r="M71" s="68">
        <v>9789965267772</v>
      </c>
      <c r="N71" s="69">
        <v>735</v>
      </c>
      <c r="O71" s="76" t="s">
        <v>110</v>
      </c>
      <c r="P71" s="77">
        <v>2013</v>
      </c>
      <c r="Q71" s="78">
        <v>4901990000</v>
      </c>
      <c r="R71" s="73" t="s">
        <v>39</v>
      </c>
      <c r="S71" s="74">
        <v>44130</v>
      </c>
      <c r="T71" s="64"/>
      <c r="U71" s="172"/>
      <c r="V71" s="181">
        <f t="shared" si="2"/>
        <v>0</v>
      </c>
      <c r="W71" s="182">
        <f t="shared" si="3"/>
        <v>0</v>
      </c>
      <c r="X71" s="167"/>
      <c r="Y71" s="167"/>
      <c r="Z71" s="167"/>
      <c r="AA71" s="167"/>
      <c r="AB71" s="167"/>
      <c r="AC71" s="167"/>
    </row>
    <row r="72" spans="1:29" s="56" customFormat="1" ht="15.75">
      <c r="A72" s="132" t="s">
        <v>112</v>
      </c>
      <c r="B72" s="148" t="s">
        <v>113</v>
      </c>
      <c r="C72" s="75" t="s">
        <v>44</v>
      </c>
      <c r="D72" s="140">
        <v>70</v>
      </c>
      <c r="E72" s="184"/>
      <c r="F72" s="69" t="s">
        <v>719</v>
      </c>
      <c r="G72" s="28" t="s">
        <v>727</v>
      </c>
      <c r="H72" s="65" t="s">
        <v>21</v>
      </c>
      <c r="I72" s="75">
        <v>200</v>
      </c>
      <c r="J72" s="28" t="s">
        <v>36</v>
      </c>
      <c r="K72" s="69">
        <v>10</v>
      </c>
      <c r="L72" s="69" t="s">
        <v>114</v>
      </c>
      <c r="M72" s="68">
        <v>9789965543111</v>
      </c>
      <c r="N72" s="69">
        <v>26</v>
      </c>
      <c r="O72" s="76" t="s">
        <v>38</v>
      </c>
      <c r="P72" s="77">
        <v>2014</v>
      </c>
      <c r="Q72" s="78">
        <v>4901990000</v>
      </c>
      <c r="R72" s="73" t="s">
        <v>39</v>
      </c>
      <c r="S72" s="74">
        <v>44130</v>
      </c>
      <c r="T72" s="64"/>
      <c r="U72" s="172"/>
      <c r="V72" s="181">
        <f t="shared" si="2"/>
        <v>0</v>
      </c>
      <c r="W72" s="182">
        <f t="shared" si="3"/>
        <v>0</v>
      </c>
      <c r="X72" s="167"/>
      <c r="Y72" s="167"/>
      <c r="Z72" s="167"/>
      <c r="AA72" s="167"/>
      <c r="AB72" s="167"/>
      <c r="AC72" s="167"/>
    </row>
    <row r="73" spans="1:29" s="56" customFormat="1" ht="15.75">
      <c r="A73" s="132" t="s">
        <v>112</v>
      </c>
      <c r="B73" s="148" t="s">
        <v>115</v>
      </c>
      <c r="C73" s="75" t="s">
        <v>44</v>
      </c>
      <c r="D73" s="140">
        <v>70</v>
      </c>
      <c r="E73" s="184"/>
      <c r="F73" s="69" t="s">
        <v>719</v>
      </c>
      <c r="G73" s="28" t="s">
        <v>727</v>
      </c>
      <c r="H73" s="65" t="s">
        <v>21</v>
      </c>
      <c r="I73" s="75">
        <v>200</v>
      </c>
      <c r="J73" s="28" t="s">
        <v>36</v>
      </c>
      <c r="K73" s="69">
        <v>10</v>
      </c>
      <c r="L73" s="69" t="s">
        <v>114</v>
      </c>
      <c r="M73" s="68">
        <v>9789965543128</v>
      </c>
      <c r="N73" s="69">
        <v>26</v>
      </c>
      <c r="O73" s="76" t="s">
        <v>38</v>
      </c>
      <c r="P73" s="77">
        <v>2014</v>
      </c>
      <c r="Q73" s="78">
        <v>4901990000</v>
      </c>
      <c r="R73" s="73" t="s">
        <v>39</v>
      </c>
      <c r="S73" s="74">
        <v>44130</v>
      </c>
      <c r="T73" s="64"/>
      <c r="U73" s="172"/>
      <c r="V73" s="181">
        <f t="shared" si="2"/>
        <v>0</v>
      </c>
      <c r="W73" s="182">
        <f t="shared" si="3"/>
        <v>0</v>
      </c>
      <c r="X73" s="167"/>
      <c r="Y73" s="167"/>
      <c r="Z73" s="167"/>
      <c r="AA73" s="167"/>
      <c r="AB73" s="167"/>
      <c r="AC73" s="167"/>
    </row>
    <row r="74" spans="1:29" s="56" customFormat="1" ht="15.75">
      <c r="A74" s="132" t="s">
        <v>112</v>
      </c>
      <c r="B74" s="148" t="s">
        <v>116</v>
      </c>
      <c r="C74" s="75" t="s">
        <v>44</v>
      </c>
      <c r="D74" s="140">
        <v>70</v>
      </c>
      <c r="E74" s="184"/>
      <c r="F74" s="69" t="s">
        <v>719</v>
      </c>
      <c r="G74" s="28" t="s">
        <v>727</v>
      </c>
      <c r="H74" s="65" t="s">
        <v>21</v>
      </c>
      <c r="I74" s="75">
        <v>200</v>
      </c>
      <c r="J74" s="28" t="s">
        <v>36</v>
      </c>
      <c r="K74" s="69">
        <v>10</v>
      </c>
      <c r="L74" s="69" t="s">
        <v>114</v>
      </c>
      <c r="M74" s="68">
        <v>9789965543135</v>
      </c>
      <c r="N74" s="69">
        <v>26</v>
      </c>
      <c r="O74" s="76" t="s">
        <v>38</v>
      </c>
      <c r="P74" s="77">
        <v>2014</v>
      </c>
      <c r="Q74" s="78">
        <v>4901990000</v>
      </c>
      <c r="R74" s="73" t="s">
        <v>39</v>
      </c>
      <c r="S74" s="74">
        <v>44130</v>
      </c>
      <c r="T74" s="64"/>
      <c r="U74" s="172"/>
      <c r="V74" s="181">
        <f t="shared" si="2"/>
        <v>0</v>
      </c>
      <c r="W74" s="182">
        <f t="shared" si="3"/>
        <v>0</v>
      </c>
      <c r="X74" s="167"/>
      <c r="Y74" s="167"/>
      <c r="Z74" s="167"/>
      <c r="AA74" s="167"/>
      <c r="AB74" s="167"/>
      <c r="AC74" s="167"/>
    </row>
    <row r="75" spans="1:29" s="56" customFormat="1" ht="15.75">
      <c r="A75" s="132" t="s">
        <v>112</v>
      </c>
      <c r="B75" s="148" t="s">
        <v>117</v>
      </c>
      <c r="C75" s="75" t="s">
        <v>44</v>
      </c>
      <c r="D75" s="140">
        <v>70</v>
      </c>
      <c r="E75" s="184"/>
      <c r="F75" s="69" t="s">
        <v>719</v>
      </c>
      <c r="G75" s="28" t="s">
        <v>727</v>
      </c>
      <c r="H75" s="65" t="s">
        <v>21</v>
      </c>
      <c r="I75" s="75">
        <v>200</v>
      </c>
      <c r="J75" s="28" t="s">
        <v>36</v>
      </c>
      <c r="K75" s="69">
        <v>10</v>
      </c>
      <c r="L75" s="69" t="s">
        <v>114</v>
      </c>
      <c r="M75" s="68">
        <v>9789965543029</v>
      </c>
      <c r="N75" s="69">
        <v>26</v>
      </c>
      <c r="O75" s="76" t="s">
        <v>38</v>
      </c>
      <c r="P75" s="77">
        <v>2014</v>
      </c>
      <c r="Q75" s="78">
        <v>4901990000</v>
      </c>
      <c r="R75" s="73" t="s">
        <v>39</v>
      </c>
      <c r="S75" s="74">
        <v>44130</v>
      </c>
      <c r="T75" s="64"/>
      <c r="U75" s="172"/>
      <c r="V75" s="181">
        <f t="shared" si="2"/>
        <v>0</v>
      </c>
      <c r="W75" s="182">
        <f t="shared" si="3"/>
        <v>0</v>
      </c>
      <c r="X75" s="167"/>
      <c r="Y75" s="167"/>
      <c r="Z75" s="167"/>
      <c r="AA75" s="167"/>
      <c r="AB75" s="167"/>
      <c r="AC75" s="167"/>
    </row>
    <row r="76" spans="1:29" s="56" customFormat="1" ht="15.75">
      <c r="A76" s="132" t="s">
        <v>112</v>
      </c>
      <c r="B76" s="148" t="s">
        <v>118</v>
      </c>
      <c r="C76" s="75" t="s">
        <v>44</v>
      </c>
      <c r="D76" s="140">
        <v>70</v>
      </c>
      <c r="E76" s="184"/>
      <c r="F76" s="69" t="s">
        <v>719</v>
      </c>
      <c r="G76" s="28" t="s">
        <v>727</v>
      </c>
      <c r="H76" s="65" t="s">
        <v>21</v>
      </c>
      <c r="I76" s="75">
        <v>200</v>
      </c>
      <c r="J76" s="28" t="s">
        <v>36</v>
      </c>
      <c r="K76" s="69">
        <v>10</v>
      </c>
      <c r="L76" s="69" t="s">
        <v>114</v>
      </c>
      <c r="M76" s="68">
        <v>9789965543180</v>
      </c>
      <c r="N76" s="69">
        <v>26</v>
      </c>
      <c r="O76" s="76" t="s">
        <v>38</v>
      </c>
      <c r="P76" s="77">
        <v>2014</v>
      </c>
      <c r="Q76" s="78">
        <v>4901990000</v>
      </c>
      <c r="R76" s="73" t="s">
        <v>39</v>
      </c>
      <c r="S76" s="74">
        <v>44130</v>
      </c>
      <c r="T76" s="64"/>
      <c r="U76" s="172"/>
      <c r="V76" s="181">
        <f t="shared" si="2"/>
        <v>0</v>
      </c>
      <c r="W76" s="182">
        <f t="shared" si="3"/>
        <v>0</v>
      </c>
      <c r="X76" s="167"/>
      <c r="Y76" s="167"/>
      <c r="Z76" s="167"/>
      <c r="AA76" s="167"/>
      <c r="AB76" s="167"/>
      <c r="AC76" s="167"/>
    </row>
    <row r="77" spans="1:29" s="56" customFormat="1" ht="15.75">
      <c r="A77" s="132" t="s">
        <v>112</v>
      </c>
      <c r="B77" s="148" t="s">
        <v>119</v>
      </c>
      <c r="C77" s="75" t="s">
        <v>44</v>
      </c>
      <c r="D77" s="140">
        <v>70</v>
      </c>
      <c r="E77" s="184"/>
      <c r="F77" s="69" t="s">
        <v>719</v>
      </c>
      <c r="G77" s="28" t="s">
        <v>727</v>
      </c>
      <c r="H77" s="65" t="s">
        <v>21</v>
      </c>
      <c r="I77" s="75">
        <v>200</v>
      </c>
      <c r="J77" s="28" t="s">
        <v>36</v>
      </c>
      <c r="K77" s="69">
        <v>10</v>
      </c>
      <c r="L77" s="69" t="s">
        <v>114</v>
      </c>
      <c r="M77" s="68">
        <v>9789965543081</v>
      </c>
      <c r="N77" s="69">
        <v>26</v>
      </c>
      <c r="O77" s="76" t="s">
        <v>38</v>
      </c>
      <c r="P77" s="77">
        <v>2014</v>
      </c>
      <c r="Q77" s="78">
        <v>4901990000</v>
      </c>
      <c r="R77" s="73" t="s">
        <v>39</v>
      </c>
      <c r="S77" s="74">
        <v>44130</v>
      </c>
      <c r="T77" s="64"/>
      <c r="U77" s="172"/>
      <c r="V77" s="181">
        <f t="shared" si="2"/>
        <v>0</v>
      </c>
      <c r="W77" s="182">
        <f t="shared" si="3"/>
        <v>0</v>
      </c>
      <c r="X77" s="167"/>
      <c r="Y77" s="167"/>
      <c r="Z77" s="167"/>
      <c r="AA77" s="167"/>
      <c r="AB77" s="167"/>
      <c r="AC77" s="167"/>
    </row>
    <row r="78" spans="1:29" s="56" customFormat="1" ht="15.75">
      <c r="A78" s="132" t="s">
        <v>112</v>
      </c>
      <c r="B78" s="148" t="s">
        <v>120</v>
      </c>
      <c r="C78" s="75" t="s">
        <v>44</v>
      </c>
      <c r="D78" s="140">
        <v>70</v>
      </c>
      <c r="E78" s="184"/>
      <c r="F78" s="69" t="s">
        <v>719</v>
      </c>
      <c r="G78" s="28" t="s">
        <v>727</v>
      </c>
      <c r="H78" s="65" t="s">
        <v>21</v>
      </c>
      <c r="I78" s="75">
        <v>200</v>
      </c>
      <c r="J78" s="28" t="s">
        <v>36</v>
      </c>
      <c r="K78" s="69">
        <v>10</v>
      </c>
      <c r="L78" s="69" t="s">
        <v>114</v>
      </c>
      <c r="M78" s="68">
        <v>9789965543036</v>
      </c>
      <c r="N78" s="69">
        <v>26</v>
      </c>
      <c r="O78" s="76" t="s">
        <v>38</v>
      </c>
      <c r="P78" s="77">
        <v>2014</v>
      </c>
      <c r="Q78" s="78">
        <v>4901990000</v>
      </c>
      <c r="R78" s="73" t="s">
        <v>39</v>
      </c>
      <c r="S78" s="74">
        <v>44130</v>
      </c>
      <c r="T78" s="64"/>
      <c r="U78" s="172"/>
      <c r="V78" s="181">
        <f t="shared" si="2"/>
        <v>0</v>
      </c>
      <c r="W78" s="182">
        <f t="shared" si="3"/>
        <v>0</v>
      </c>
      <c r="X78" s="167"/>
      <c r="Y78" s="167"/>
      <c r="Z78" s="167"/>
      <c r="AA78" s="167"/>
      <c r="AB78" s="167"/>
      <c r="AC78" s="167"/>
    </row>
    <row r="79" spans="1:29" s="56" customFormat="1" ht="15.75">
      <c r="A79" s="132" t="s">
        <v>112</v>
      </c>
      <c r="B79" s="148" t="s">
        <v>121</v>
      </c>
      <c r="C79" s="75" t="s">
        <v>44</v>
      </c>
      <c r="D79" s="140">
        <v>70</v>
      </c>
      <c r="E79" s="184"/>
      <c r="F79" s="69" t="s">
        <v>719</v>
      </c>
      <c r="G79" s="28" t="s">
        <v>727</v>
      </c>
      <c r="H79" s="65" t="s">
        <v>21</v>
      </c>
      <c r="I79" s="75">
        <v>200</v>
      </c>
      <c r="J79" s="28" t="s">
        <v>36</v>
      </c>
      <c r="K79" s="69">
        <v>10</v>
      </c>
      <c r="L79" s="69" t="s">
        <v>114</v>
      </c>
      <c r="M79" s="68">
        <v>9789965543104</v>
      </c>
      <c r="N79" s="69">
        <v>26</v>
      </c>
      <c r="O79" s="76" t="s">
        <v>38</v>
      </c>
      <c r="P79" s="77">
        <v>2014</v>
      </c>
      <c r="Q79" s="78">
        <v>4901990000</v>
      </c>
      <c r="R79" s="73" t="s">
        <v>39</v>
      </c>
      <c r="S79" s="74">
        <v>44130</v>
      </c>
      <c r="T79" s="64"/>
      <c r="U79" s="172"/>
      <c r="V79" s="181">
        <f t="shared" si="2"/>
        <v>0</v>
      </c>
      <c r="W79" s="182">
        <f t="shared" si="3"/>
        <v>0</v>
      </c>
      <c r="X79" s="167"/>
      <c r="Y79" s="167"/>
      <c r="Z79" s="167"/>
      <c r="AA79" s="167"/>
      <c r="AB79" s="167"/>
      <c r="AC79" s="167"/>
    </row>
    <row r="80" spans="1:29" s="56" customFormat="1" ht="15.75">
      <c r="A80" s="132" t="s">
        <v>112</v>
      </c>
      <c r="B80" s="148" t="s">
        <v>122</v>
      </c>
      <c r="C80" s="75" t="s">
        <v>44</v>
      </c>
      <c r="D80" s="140">
        <v>70</v>
      </c>
      <c r="E80" s="184"/>
      <c r="F80" s="69" t="s">
        <v>719</v>
      </c>
      <c r="G80" s="28" t="s">
        <v>727</v>
      </c>
      <c r="H80" s="65" t="s">
        <v>21</v>
      </c>
      <c r="I80" s="75">
        <v>200</v>
      </c>
      <c r="J80" s="28" t="s">
        <v>36</v>
      </c>
      <c r="K80" s="69">
        <v>10</v>
      </c>
      <c r="L80" s="69" t="s">
        <v>114</v>
      </c>
      <c r="M80" s="68">
        <v>9789965543173</v>
      </c>
      <c r="N80" s="69">
        <v>26</v>
      </c>
      <c r="O80" s="76" t="s">
        <v>38</v>
      </c>
      <c r="P80" s="77">
        <v>2014</v>
      </c>
      <c r="Q80" s="78">
        <v>4901990000</v>
      </c>
      <c r="R80" s="73" t="s">
        <v>39</v>
      </c>
      <c r="S80" s="74">
        <v>44130</v>
      </c>
      <c r="T80" s="64"/>
      <c r="U80" s="172"/>
      <c r="V80" s="181">
        <f t="shared" si="2"/>
        <v>0</v>
      </c>
      <c r="W80" s="182">
        <f t="shared" si="3"/>
        <v>0</v>
      </c>
      <c r="X80" s="167"/>
      <c r="Y80" s="167"/>
      <c r="Z80" s="167"/>
      <c r="AA80" s="167"/>
      <c r="AB80" s="167"/>
      <c r="AC80" s="167"/>
    </row>
    <row r="81" spans="1:29" s="56" customFormat="1" ht="15.75">
      <c r="A81" s="132" t="s">
        <v>112</v>
      </c>
      <c r="B81" s="148" t="s">
        <v>123</v>
      </c>
      <c r="C81" s="75" t="s">
        <v>44</v>
      </c>
      <c r="D81" s="140">
        <v>70</v>
      </c>
      <c r="E81" s="184"/>
      <c r="F81" s="69" t="s">
        <v>719</v>
      </c>
      <c r="G81" s="28" t="s">
        <v>727</v>
      </c>
      <c r="H81" s="65" t="s">
        <v>21</v>
      </c>
      <c r="I81" s="75">
        <v>200</v>
      </c>
      <c r="J81" s="28" t="s">
        <v>36</v>
      </c>
      <c r="K81" s="69">
        <v>10</v>
      </c>
      <c r="L81" s="69" t="s">
        <v>114</v>
      </c>
      <c r="M81" s="68">
        <v>9789965543142</v>
      </c>
      <c r="N81" s="69">
        <v>26</v>
      </c>
      <c r="O81" s="76" t="s">
        <v>38</v>
      </c>
      <c r="P81" s="77">
        <v>2014</v>
      </c>
      <c r="Q81" s="78">
        <v>4901990000</v>
      </c>
      <c r="R81" s="73" t="s">
        <v>39</v>
      </c>
      <c r="S81" s="74">
        <v>44130</v>
      </c>
      <c r="T81" s="64"/>
      <c r="U81" s="172"/>
      <c r="V81" s="181">
        <f t="shared" si="2"/>
        <v>0</v>
      </c>
      <c r="W81" s="182">
        <f t="shared" si="3"/>
        <v>0</v>
      </c>
      <c r="X81" s="167"/>
      <c r="Y81" s="167"/>
      <c r="Z81" s="167"/>
      <c r="AA81" s="167"/>
      <c r="AB81" s="167"/>
      <c r="AC81" s="167"/>
    </row>
    <row r="82" spans="1:29" s="56" customFormat="1" ht="15.75">
      <c r="A82" s="132" t="s">
        <v>124</v>
      </c>
      <c r="B82" s="148" t="s">
        <v>125</v>
      </c>
      <c r="C82" s="75" t="s">
        <v>44</v>
      </c>
      <c r="D82" s="140">
        <v>70</v>
      </c>
      <c r="E82" s="184"/>
      <c r="F82" s="69" t="s">
        <v>719</v>
      </c>
      <c r="G82" s="28" t="s">
        <v>727</v>
      </c>
      <c r="H82" s="65" t="s">
        <v>21</v>
      </c>
      <c r="I82" s="75">
        <v>200</v>
      </c>
      <c r="J82" s="28" t="s">
        <v>36</v>
      </c>
      <c r="K82" s="69">
        <v>10</v>
      </c>
      <c r="L82" s="69" t="s">
        <v>114</v>
      </c>
      <c r="M82" s="68">
        <v>9789965626531</v>
      </c>
      <c r="N82" s="69">
        <v>26</v>
      </c>
      <c r="O82" s="76" t="s">
        <v>38</v>
      </c>
      <c r="P82" s="77">
        <v>2014</v>
      </c>
      <c r="Q82" s="78">
        <v>4901990000</v>
      </c>
      <c r="R82" s="73" t="s">
        <v>39</v>
      </c>
      <c r="S82" s="74">
        <v>44130</v>
      </c>
      <c r="T82" s="64"/>
      <c r="U82" s="172"/>
      <c r="V82" s="181">
        <f t="shared" si="2"/>
        <v>0</v>
      </c>
      <c r="W82" s="182">
        <f t="shared" si="3"/>
        <v>0</v>
      </c>
      <c r="X82" s="167"/>
      <c r="Y82" s="167"/>
      <c r="Z82" s="167"/>
      <c r="AA82" s="167"/>
      <c r="AB82" s="167"/>
      <c r="AC82" s="167"/>
    </row>
    <row r="83" spans="1:29" s="56" customFormat="1" ht="15.75">
      <c r="A83" s="132" t="s">
        <v>124</v>
      </c>
      <c r="B83" s="148" t="s">
        <v>126</v>
      </c>
      <c r="C83" s="75" t="s">
        <v>44</v>
      </c>
      <c r="D83" s="140">
        <v>70</v>
      </c>
      <c r="E83" s="184"/>
      <c r="F83" s="69" t="s">
        <v>719</v>
      </c>
      <c r="G83" s="28" t="s">
        <v>727</v>
      </c>
      <c r="H83" s="65" t="s">
        <v>21</v>
      </c>
      <c r="I83" s="75">
        <v>200</v>
      </c>
      <c r="J83" s="28" t="s">
        <v>36</v>
      </c>
      <c r="K83" s="69">
        <v>10</v>
      </c>
      <c r="L83" s="69" t="s">
        <v>114</v>
      </c>
      <c r="M83" s="68">
        <v>9789965626562</v>
      </c>
      <c r="N83" s="69">
        <v>26</v>
      </c>
      <c r="O83" s="76" t="s">
        <v>38</v>
      </c>
      <c r="P83" s="77">
        <v>2014</v>
      </c>
      <c r="Q83" s="78">
        <v>4901990000</v>
      </c>
      <c r="R83" s="73" t="s">
        <v>39</v>
      </c>
      <c r="S83" s="74">
        <v>44130</v>
      </c>
      <c r="T83" s="64"/>
      <c r="U83" s="172"/>
      <c r="V83" s="181">
        <f t="shared" si="2"/>
        <v>0</v>
      </c>
      <c r="W83" s="182">
        <f t="shared" si="3"/>
        <v>0</v>
      </c>
      <c r="X83" s="167"/>
      <c r="Y83" s="167"/>
      <c r="Z83" s="167"/>
      <c r="AA83" s="167"/>
      <c r="AB83" s="167"/>
      <c r="AC83" s="167"/>
    </row>
    <row r="84" spans="1:29" s="56" customFormat="1" ht="15.75">
      <c r="A84" s="132" t="s">
        <v>124</v>
      </c>
      <c r="B84" s="148" t="s">
        <v>127</v>
      </c>
      <c r="C84" s="75" t="s">
        <v>44</v>
      </c>
      <c r="D84" s="140">
        <v>70</v>
      </c>
      <c r="E84" s="184"/>
      <c r="F84" s="69" t="s">
        <v>719</v>
      </c>
      <c r="G84" s="28" t="s">
        <v>727</v>
      </c>
      <c r="H84" s="65" t="s">
        <v>21</v>
      </c>
      <c r="I84" s="75">
        <v>200</v>
      </c>
      <c r="J84" s="28" t="s">
        <v>36</v>
      </c>
      <c r="K84" s="69">
        <v>10</v>
      </c>
      <c r="L84" s="69" t="s">
        <v>114</v>
      </c>
      <c r="M84" s="68">
        <v>9789965626487</v>
      </c>
      <c r="N84" s="69">
        <v>26</v>
      </c>
      <c r="O84" s="76" t="s">
        <v>38</v>
      </c>
      <c r="P84" s="77">
        <v>2014</v>
      </c>
      <c r="Q84" s="78">
        <v>4901990000</v>
      </c>
      <c r="R84" s="73" t="s">
        <v>39</v>
      </c>
      <c r="S84" s="74">
        <v>44130</v>
      </c>
      <c r="T84" s="64"/>
      <c r="U84" s="172"/>
      <c r="V84" s="181">
        <f t="shared" si="2"/>
        <v>0</v>
      </c>
      <c r="W84" s="182">
        <f t="shared" si="3"/>
        <v>0</v>
      </c>
      <c r="X84" s="167"/>
      <c r="Y84" s="167"/>
      <c r="Z84" s="167"/>
      <c r="AA84" s="167"/>
      <c r="AB84" s="167"/>
      <c r="AC84" s="167"/>
    </row>
    <row r="85" spans="1:29" s="56" customFormat="1" ht="31.5">
      <c r="A85" s="132" t="s">
        <v>124</v>
      </c>
      <c r="B85" s="148" t="s">
        <v>128</v>
      </c>
      <c r="C85" s="75" t="s">
        <v>44</v>
      </c>
      <c r="D85" s="140">
        <v>70</v>
      </c>
      <c r="E85" s="184"/>
      <c r="F85" s="69" t="s">
        <v>719</v>
      </c>
      <c r="G85" s="28" t="s">
        <v>727</v>
      </c>
      <c r="H85" s="65" t="s">
        <v>21</v>
      </c>
      <c r="I85" s="75">
        <v>200</v>
      </c>
      <c r="J85" s="28" t="s">
        <v>36</v>
      </c>
      <c r="K85" s="69">
        <v>10</v>
      </c>
      <c r="L85" s="69" t="s">
        <v>114</v>
      </c>
      <c r="M85" s="68">
        <v>9789965626579</v>
      </c>
      <c r="N85" s="69">
        <v>26</v>
      </c>
      <c r="O85" s="76" t="s">
        <v>38</v>
      </c>
      <c r="P85" s="77">
        <v>2014</v>
      </c>
      <c r="Q85" s="78">
        <v>4901990000</v>
      </c>
      <c r="R85" s="73" t="s">
        <v>39</v>
      </c>
      <c r="S85" s="74">
        <v>44130</v>
      </c>
      <c r="T85" s="64"/>
      <c r="U85" s="172"/>
      <c r="V85" s="181">
        <f t="shared" si="2"/>
        <v>0</v>
      </c>
      <c r="W85" s="182">
        <f t="shared" si="3"/>
        <v>0</v>
      </c>
      <c r="X85" s="167"/>
      <c r="Y85" s="167"/>
      <c r="Z85" s="167"/>
      <c r="AA85" s="167"/>
      <c r="AB85" s="167"/>
      <c r="AC85" s="167"/>
    </row>
    <row r="86" spans="1:29" s="56" customFormat="1" ht="15.75">
      <c r="A86" s="132" t="s">
        <v>124</v>
      </c>
      <c r="B86" s="148" t="s">
        <v>129</v>
      </c>
      <c r="C86" s="75" t="s">
        <v>44</v>
      </c>
      <c r="D86" s="140">
        <v>70</v>
      </c>
      <c r="E86" s="184"/>
      <c r="F86" s="69" t="s">
        <v>719</v>
      </c>
      <c r="G86" s="28" t="s">
        <v>727</v>
      </c>
      <c r="H86" s="65" t="s">
        <v>21</v>
      </c>
      <c r="I86" s="75">
        <v>200</v>
      </c>
      <c r="J86" s="28" t="s">
        <v>36</v>
      </c>
      <c r="K86" s="69">
        <v>10</v>
      </c>
      <c r="L86" s="69" t="s">
        <v>114</v>
      </c>
      <c r="M86" s="68">
        <v>9789965626463</v>
      </c>
      <c r="N86" s="69">
        <v>26</v>
      </c>
      <c r="O86" s="76" t="s">
        <v>38</v>
      </c>
      <c r="P86" s="77">
        <v>2014</v>
      </c>
      <c r="Q86" s="78">
        <v>4901990000</v>
      </c>
      <c r="R86" s="73" t="s">
        <v>39</v>
      </c>
      <c r="S86" s="74">
        <v>44130</v>
      </c>
      <c r="T86" s="64"/>
      <c r="U86" s="172"/>
      <c r="V86" s="181">
        <f t="shared" si="2"/>
        <v>0</v>
      </c>
      <c r="W86" s="182">
        <f t="shared" si="3"/>
        <v>0</v>
      </c>
      <c r="X86" s="167"/>
      <c r="Y86" s="167"/>
      <c r="Z86" s="167"/>
      <c r="AA86" s="167"/>
      <c r="AB86" s="167"/>
      <c r="AC86" s="167"/>
    </row>
    <row r="87" spans="1:29" s="56" customFormat="1" ht="15.75">
      <c r="A87" s="132" t="s">
        <v>124</v>
      </c>
      <c r="B87" s="148" t="s">
        <v>130</v>
      </c>
      <c r="C87" s="75" t="s">
        <v>44</v>
      </c>
      <c r="D87" s="140">
        <v>70</v>
      </c>
      <c r="E87" s="184"/>
      <c r="F87" s="69" t="s">
        <v>719</v>
      </c>
      <c r="G87" s="28" t="s">
        <v>727</v>
      </c>
      <c r="H87" s="65" t="s">
        <v>21</v>
      </c>
      <c r="I87" s="75">
        <v>200</v>
      </c>
      <c r="J87" s="28" t="s">
        <v>36</v>
      </c>
      <c r="K87" s="69">
        <v>10</v>
      </c>
      <c r="L87" s="69" t="s">
        <v>114</v>
      </c>
      <c r="M87" s="68">
        <v>9789965626470</v>
      </c>
      <c r="N87" s="69">
        <v>26</v>
      </c>
      <c r="O87" s="76" t="s">
        <v>38</v>
      </c>
      <c r="P87" s="77">
        <v>2014</v>
      </c>
      <c r="Q87" s="78">
        <v>4901990000</v>
      </c>
      <c r="R87" s="73" t="s">
        <v>39</v>
      </c>
      <c r="S87" s="74">
        <v>44130</v>
      </c>
      <c r="T87" s="64"/>
      <c r="U87" s="172"/>
      <c r="V87" s="181">
        <f t="shared" si="2"/>
        <v>0</v>
      </c>
      <c r="W87" s="182">
        <f t="shared" si="3"/>
        <v>0</v>
      </c>
      <c r="X87" s="167"/>
      <c r="Y87" s="167"/>
      <c r="Z87" s="167"/>
      <c r="AA87" s="167"/>
      <c r="AB87" s="167"/>
      <c r="AC87" s="167"/>
    </row>
    <row r="88" spans="1:29" s="56" customFormat="1" ht="15.75">
      <c r="A88" s="132" t="s">
        <v>124</v>
      </c>
      <c r="B88" s="148" t="s">
        <v>131</v>
      </c>
      <c r="C88" s="75" t="s">
        <v>44</v>
      </c>
      <c r="D88" s="140">
        <v>70</v>
      </c>
      <c r="E88" s="184"/>
      <c r="F88" s="69" t="s">
        <v>719</v>
      </c>
      <c r="G88" s="28" t="s">
        <v>727</v>
      </c>
      <c r="H88" s="65" t="s">
        <v>21</v>
      </c>
      <c r="I88" s="75">
        <v>200</v>
      </c>
      <c r="J88" s="28" t="s">
        <v>36</v>
      </c>
      <c r="K88" s="69">
        <v>10</v>
      </c>
      <c r="L88" s="69" t="s">
        <v>114</v>
      </c>
      <c r="M88" s="68">
        <v>9789965626555</v>
      </c>
      <c r="N88" s="69">
        <v>26</v>
      </c>
      <c r="O88" s="76" t="s">
        <v>38</v>
      </c>
      <c r="P88" s="77">
        <v>2014</v>
      </c>
      <c r="Q88" s="78">
        <v>4901990000</v>
      </c>
      <c r="R88" s="73" t="s">
        <v>39</v>
      </c>
      <c r="S88" s="74">
        <v>44130</v>
      </c>
      <c r="T88" s="64"/>
      <c r="U88" s="172"/>
      <c r="V88" s="181">
        <f t="shared" si="2"/>
        <v>0</v>
      </c>
      <c r="W88" s="182">
        <f t="shared" si="3"/>
        <v>0</v>
      </c>
      <c r="X88" s="167"/>
      <c r="Y88" s="167"/>
      <c r="Z88" s="167"/>
      <c r="AA88" s="167"/>
      <c r="AB88" s="167"/>
      <c r="AC88" s="167"/>
    </row>
    <row r="89" spans="1:29" s="56" customFormat="1" ht="15.75">
      <c r="A89" s="132" t="s">
        <v>124</v>
      </c>
      <c r="B89" s="148" t="s">
        <v>132</v>
      </c>
      <c r="C89" s="75" t="s">
        <v>44</v>
      </c>
      <c r="D89" s="140">
        <v>70</v>
      </c>
      <c r="E89" s="184"/>
      <c r="F89" s="69" t="s">
        <v>719</v>
      </c>
      <c r="G89" s="28" t="s">
        <v>727</v>
      </c>
      <c r="H89" s="65" t="s">
        <v>21</v>
      </c>
      <c r="I89" s="75">
        <v>200</v>
      </c>
      <c r="J89" s="28" t="s">
        <v>36</v>
      </c>
      <c r="K89" s="69">
        <v>10</v>
      </c>
      <c r="L89" s="69" t="s">
        <v>114</v>
      </c>
      <c r="M89" s="68">
        <v>9789965626548</v>
      </c>
      <c r="N89" s="69">
        <v>26</v>
      </c>
      <c r="O89" s="76" t="s">
        <v>38</v>
      </c>
      <c r="P89" s="77">
        <v>2014</v>
      </c>
      <c r="Q89" s="78">
        <v>4901990000</v>
      </c>
      <c r="R89" s="73" t="s">
        <v>39</v>
      </c>
      <c r="S89" s="74">
        <v>44130</v>
      </c>
      <c r="T89" s="64"/>
      <c r="U89" s="172"/>
      <c r="V89" s="181">
        <f t="shared" ref="V89:V152" si="4">D89*E89</f>
        <v>0</v>
      </c>
      <c r="W89" s="182">
        <f t="shared" ref="W89:W152" si="5">E89*N89</f>
        <v>0</v>
      </c>
      <c r="X89" s="167"/>
      <c r="Y89" s="167"/>
      <c r="Z89" s="167"/>
      <c r="AA89" s="167"/>
      <c r="AB89" s="167"/>
      <c r="AC89" s="167"/>
    </row>
    <row r="90" spans="1:29" s="56" customFormat="1" ht="15.75">
      <c r="A90" s="132" t="s">
        <v>124</v>
      </c>
      <c r="B90" s="148" t="s">
        <v>133</v>
      </c>
      <c r="C90" s="75" t="s">
        <v>44</v>
      </c>
      <c r="D90" s="140">
        <v>70</v>
      </c>
      <c r="E90" s="184"/>
      <c r="F90" s="69" t="s">
        <v>719</v>
      </c>
      <c r="G90" s="28" t="s">
        <v>727</v>
      </c>
      <c r="H90" s="65" t="s">
        <v>21</v>
      </c>
      <c r="I90" s="75">
        <v>200</v>
      </c>
      <c r="J90" s="28" t="s">
        <v>36</v>
      </c>
      <c r="K90" s="69">
        <v>10</v>
      </c>
      <c r="L90" s="69" t="s">
        <v>114</v>
      </c>
      <c r="M90" s="68">
        <v>9789965626456</v>
      </c>
      <c r="N90" s="69">
        <v>26</v>
      </c>
      <c r="O90" s="76" t="s">
        <v>38</v>
      </c>
      <c r="P90" s="77">
        <v>2014</v>
      </c>
      <c r="Q90" s="78">
        <v>4901990000</v>
      </c>
      <c r="R90" s="73" t="s">
        <v>39</v>
      </c>
      <c r="S90" s="74">
        <v>44130</v>
      </c>
      <c r="T90" s="64"/>
      <c r="U90" s="172"/>
      <c r="V90" s="181">
        <f t="shared" si="4"/>
        <v>0</v>
      </c>
      <c r="W90" s="182">
        <f t="shared" si="5"/>
        <v>0</v>
      </c>
      <c r="X90" s="167"/>
      <c r="Y90" s="167"/>
      <c r="Z90" s="167"/>
      <c r="AA90" s="167"/>
      <c r="AB90" s="167"/>
      <c r="AC90" s="167"/>
    </row>
    <row r="91" spans="1:29" s="56" customFormat="1" ht="31.5">
      <c r="A91" s="132" t="s">
        <v>124</v>
      </c>
      <c r="B91" s="148" t="s">
        <v>134</v>
      </c>
      <c r="C91" s="75" t="s">
        <v>44</v>
      </c>
      <c r="D91" s="140">
        <v>70</v>
      </c>
      <c r="E91" s="184"/>
      <c r="F91" s="69" t="s">
        <v>719</v>
      </c>
      <c r="G91" s="28" t="s">
        <v>727</v>
      </c>
      <c r="H91" s="65" t="s">
        <v>21</v>
      </c>
      <c r="I91" s="75">
        <v>200</v>
      </c>
      <c r="J91" s="28" t="s">
        <v>36</v>
      </c>
      <c r="K91" s="69">
        <v>10</v>
      </c>
      <c r="L91" s="69" t="s">
        <v>114</v>
      </c>
      <c r="M91" s="68">
        <v>9789965626586</v>
      </c>
      <c r="N91" s="69">
        <v>26</v>
      </c>
      <c r="O91" s="76" t="s">
        <v>38</v>
      </c>
      <c r="P91" s="77">
        <v>2014</v>
      </c>
      <c r="Q91" s="78">
        <v>4901990000</v>
      </c>
      <c r="R91" s="73" t="s">
        <v>39</v>
      </c>
      <c r="S91" s="74">
        <v>44130</v>
      </c>
      <c r="T91" s="64"/>
      <c r="U91" s="172"/>
      <c r="V91" s="181">
        <f t="shared" si="4"/>
        <v>0</v>
      </c>
      <c r="W91" s="182">
        <f t="shared" si="5"/>
        <v>0</v>
      </c>
      <c r="X91" s="167"/>
      <c r="Y91" s="167"/>
      <c r="Z91" s="167"/>
      <c r="AA91" s="167"/>
      <c r="AB91" s="167"/>
      <c r="AC91" s="167"/>
    </row>
    <row r="92" spans="1:29" s="56" customFormat="1" ht="15.75">
      <c r="A92" s="132" t="s">
        <v>124</v>
      </c>
      <c r="B92" s="148" t="s">
        <v>135</v>
      </c>
      <c r="C92" s="75" t="s">
        <v>44</v>
      </c>
      <c r="D92" s="140">
        <v>70</v>
      </c>
      <c r="E92" s="184"/>
      <c r="F92" s="69" t="s">
        <v>719</v>
      </c>
      <c r="G92" s="28" t="s">
        <v>727</v>
      </c>
      <c r="H92" s="65" t="s">
        <v>21</v>
      </c>
      <c r="I92" s="75">
        <v>200</v>
      </c>
      <c r="J92" s="28" t="s">
        <v>36</v>
      </c>
      <c r="K92" s="69">
        <v>10</v>
      </c>
      <c r="L92" s="69" t="s">
        <v>114</v>
      </c>
      <c r="M92" s="68">
        <v>9789965626500</v>
      </c>
      <c r="N92" s="69">
        <v>26</v>
      </c>
      <c r="O92" s="76" t="s">
        <v>38</v>
      </c>
      <c r="P92" s="77">
        <v>2014</v>
      </c>
      <c r="Q92" s="78">
        <v>4901990000</v>
      </c>
      <c r="R92" s="73" t="s">
        <v>39</v>
      </c>
      <c r="S92" s="74">
        <v>44130</v>
      </c>
      <c r="T92" s="64"/>
      <c r="U92" s="172"/>
      <c r="V92" s="181">
        <f t="shared" si="4"/>
        <v>0</v>
      </c>
      <c r="W92" s="182">
        <f t="shared" si="5"/>
        <v>0</v>
      </c>
      <c r="X92" s="167"/>
      <c r="Y92" s="167"/>
      <c r="Z92" s="167"/>
      <c r="AA92" s="167"/>
      <c r="AB92" s="167"/>
      <c r="AC92" s="167"/>
    </row>
    <row r="93" spans="1:29" s="56" customFormat="1" ht="15.75">
      <c r="A93" s="132" t="s">
        <v>124</v>
      </c>
      <c r="B93" s="148" t="s">
        <v>136</v>
      </c>
      <c r="C93" s="75" t="s">
        <v>44</v>
      </c>
      <c r="D93" s="140">
        <v>70</v>
      </c>
      <c r="E93" s="184"/>
      <c r="F93" s="69" t="s">
        <v>719</v>
      </c>
      <c r="G93" s="28" t="s">
        <v>727</v>
      </c>
      <c r="H93" s="65" t="s">
        <v>21</v>
      </c>
      <c r="I93" s="75">
        <v>200</v>
      </c>
      <c r="J93" s="28" t="s">
        <v>36</v>
      </c>
      <c r="K93" s="69">
        <v>10</v>
      </c>
      <c r="L93" s="69" t="s">
        <v>114</v>
      </c>
      <c r="M93" s="68">
        <v>9789965626524</v>
      </c>
      <c r="N93" s="69">
        <v>26</v>
      </c>
      <c r="O93" s="76" t="s">
        <v>38</v>
      </c>
      <c r="P93" s="77">
        <v>2014</v>
      </c>
      <c r="Q93" s="78">
        <v>4901990000</v>
      </c>
      <c r="R93" s="73" t="s">
        <v>39</v>
      </c>
      <c r="S93" s="74">
        <v>44130</v>
      </c>
      <c r="T93" s="64"/>
      <c r="U93" s="172"/>
      <c r="V93" s="181">
        <f t="shared" si="4"/>
        <v>0</v>
      </c>
      <c r="W93" s="182">
        <f t="shared" si="5"/>
        <v>0</v>
      </c>
      <c r="X93" s="167"/>
      <c r="Y93" s="167"/>
      <c r="Z93" s="167"/>
      <c r="AA93" s="167"/>
      <c r="AB93" s="167"/>
      <c r="AC93" s="167"/>
    </row>
    <row r="94" spans="1:29" s="56" customFormat="1" ht="15.75">
      <c r="A94" s="132" t="s">
        <v>124</v>
      </c>
      <c r="B94" s="148" t="s">
        <v>137</v>
      </c>
      <c r="C94" s="75" t="s">
        <v>44</v>
      </c>
      <c r="D94" s="140">
        <v>70</v>
      </c>
      <c r="E94" s="184"/>
      <c r="F94" s="69" t="s">
        <v>719</v>
      </c>
      <c r="G94" s="28" t="s">
        <v>727</v>
      </c>
      <c r="H94" s="65" t="s">
        <v>21</v>
      </c>
      <c r="I94" s="75">
        <v>200</v>
      </c>
      <c r="J94" s="28" t="s">
        <v>36</v>
      </c>
      <c r="K94" s="69">
        <v>10</v>
      </c>
      <c r="L94" s="69" t="s">
        <v>114</v>
      </c>
      <c r="M94" s="68">
        <v>9789965626494</v>
      </c>
      <c r="N94" s="69">
        <v>26</v>
      </c>
      <c r="O94" s="76" t="s">
        <v>38</v>
      </c>
      <c r="P94" s="77">
        <v>2014</v>
      </c>
      <c r="Q94" s="78">
        <v>4901990000</v>
      </c>
      <c r="R94" s="73" t="s">
        <v>39</v>
      </c>
      <c r="S94" s="74">
        <v>44130</v>
      </c>
      <c r="T94" s="64"/>
      <c r="U94" s="172"/>
      <c r="V94" s="181">
        <f t="shared" si="4"/>
        <v>0</v>
      </c>
      <c r="W94" s="182">
        <f t="shared" si="5"/>
        <v>0</v>
      </c>
      <c r="X94" s="167"/>
      <c r="Y94" s="167"/>
      <c r="Z94" s="167"/>
      <c r="AA94" s="167"/>
      <c r="AB94" s="167"/>
      <c r="AC94" s="167"/>
    </row>
    <row r="95" spans="1:29" s="56" customFormat="1" ht="31.5">
      <c r="A95" s="211" t="s">
        <v>747</v>
      </c>
      <c r="B95" s="213" t="s">
        <v>774</v>
      </c>
      <c r="C95" s="216"/>
      <c r="D95" s="217">
        <v>1369</v>
      </c>
      <c r="E95" s="184"/>
      <c r="F95" s="69"/>
      <c r="G95" s="28"/>
      <c r="H95" s="65"/>
      <c r="I95" s="75"/>
      <c r="J95" s="28"/>
      <c r="K95" s="69"/>
      <c r="L95" s="69"/>
      <c r="M95" s="68"/>
      <c r="N95" s="69">
        <f>SUM(N72:N94)</f>
        <v>598</v>
      </c>
      <c r="O95" s="76"/>
      <c r="P95" s="77"/>
      <c r="Q95" s="78"/>
      <c r="R95" s="73"/>
      <c r="S95" s="74"/>
      <c r="T95" s="64"/>
      <c r="U95" s="172"/>
      <c r="V95" s="181">
        <f t="shared" si="4"/>
        <v>0</v>
      </c>
      <c r="W95" s="182">
        <f t="shared" si="5"/>
        <v>0</v>
      </c>
      <c r="X95" s="167"/>
      <c r="Y95" s="167"/>
      <c r="Z95" s="167"/>
      <c r="AA95" s="167"/>
      <c r="AB95" s="167"/>
      <c r="AC95" s="167"/>
    </row>
    <row r="96" spans="1:29" s="56" customFormat="1" ht="31.5">
      <c r="A96" s="132" t="s">
        <v>138</v>
      </c>
      <c r="B96" s="149" t="s">
        <v>139</v>
      </c>
      <c r="C96" s="75" t="s">
        <v>44</v>
      </c>
      <c r="D96" s="140">
        <v>1350</v>
      </c>
      <c r="E96" s="184"/>
      <c r="F96" s="69" t="s">
        <v>718</v>
      </c>
      <c r="G96" s="28" t="s">
        <v>722</v>
      </c>
      <c r="H96" s="65" t="s">
        <v>21</v>
      </c>
      <c r="I96" s="106">
        <v>30</v>
      </c>
      <c r="J96" s="27" t="s">
        <v>56</v>
      </c>
      <c r="K96" s="75">
        <v>88</v>
      </c>
      <c r="L96" s="75" t="s">
        <v>140</v>
      </c>
      <c r="M96" s="68">
        <v>9789965265785</v>
      </c>
      <c r="N96" s="69">
        <v>437</v>
      </c>
      <c r="O96" s="76" t="s">
        <v>38</v>
      </c>
      <c r="P96" s="77">
        <v>2014</v>
      </c>
      <c r="Q96" s="78">
        <v>4901910000</v>
      </c>
      <c r="R96" s="73" t="s">
        <v>60</v>
      </c>
      <c r="S96" s="90">
        <v>44130</v>
      </c>
      <c r="T96" s="64"/>
      <c r="U96" s="172"/>
      <c r="V96" s="181">
        <f t="shared" si="4"/>
        <v>0</v>
      </c>
      <c r="W96" s="182">
        <f t="shared" si="5"/>
        <v>0</v>
      </c>
      <c r="X96" s="167"/>
      <c r="Y96" s="167"/>
      <c r="Z96" s="167"/>
      <c r="AA96" s="167"/>
      <c r="AB96" s="167"/>
      <c r="AC96" s="167"/>
    </row>
    <row r="97" spans="1:29" s="56" customFormat="1" ht="25.5">
      <c r="A97" s="132" t="s">
        <v>138</v>
      </c>
      <c r="B97" s="145" t="s">
        <v>141</v>
      </c>
      <c r="C97" s="91" t="s">
        <v>44</v>
      </c>
      <c r="D97" s="140">
        <v>1350</v>
      </c>
      <c r="E97" s="184"/>
      <c r="F97" s="69" t="s">
        <v>718</v>
      </c>
      <c r="G97" s="28" t="s">
        <v>722</v>
      </c>
      <c r="H97" s="65" t="s">
        <v>21</v>
      </c>
      <c r="I97" s="91">
        <v>34</v>
      </c>
      <c r="J97" s="96" t="s">
        <v>56</v>
      </c>
      <c r="K97" s="91">
        <v>88</v>
      </c>
      <c r="L97" s="91" t="s">
        <v>142</v>
      </c>
      <c r="M97" s="88">
        <v>9789965265495</v>
      </c>
      <c r="N97" s="91">
        <v>410</v>
      </c>
      <c r="O97" s="96" t="s">
        <v>59</v>
      </c>
      <c r="P97" s="94">
        <v>2017</v>
      </c>
      <c r="Q97" s="92">
        <v>4901910000</v>
      </c>
      <c r="R97" s="73" t="s">
        <v>60</v>
      </c>
      <c r="S97" s="90">
        <v>44130</v>
      </c>
      <c r="T97" s="64"/>
      <c r="U97" s="172"/>
      <c r="V97" s="181">
        <f t="shared" si="4"/>
        <v>0</v>
      </c>
      <c r="W97" s="182">
        <f t="shared" si="5"/>
        <v>0</v>
      </c>
      <c r="X97" s="167"/>
      <c r="Y97" s="167"/>
      <c r="Z97" s="167"/>
      <c r="AA97" s="167"/>
      <c r="AB97" s="167"/>
      <c r="AC97" s="167"/>
    </row>
    <row r="98" spans="1:29" s="56" customFormat="1" ht="25.5">
      <c r="A98" s="132" t="s">
        <v>138</v>
      </c>
      <c r="B98" s="145" t="s">
        <v>143</v>
      </c>
      <c r="C98" s="91" t="s">
        <v>44</v>
      </c>
      <c r="D98" s="140">
        <v>1350</v>
      </c>
      <c r="E98" s="184"/>
      <c r="F98" s="69" t="s">
        <v>718</v>
      </c>
      <c r="G98" s="28" t="s">
        <v>722</v>
      </c>
      <c r="H98" s="65" t="s">
        <v>21</v>
      </c>
      <c r="I98" s="91">
        <v>34</v>
      </c>
      <c r="J98" s="96" t="s">
        <v>56</v>
      </c>
      <c r="K98" s="91">
        <v>88</v>
      </c>
      <c r="L98" s="91" t="s">
        <v>142</v>
      </c>
      <c r="M98" s="88">
        <v>9789965265327</v>
      </c>
      <c r="N98" s="91">
        <v>410</v>
      </c>
      <c r="O98" s="96" t="s">
        <v>59</v>
      </c>
      <c r="P98" s="94">
        <v>2017</v>
      </c>
      <c r="Q98" s="92">
        <v>4901910000</v>
      </c>
      <c r="R98" s="73" t="s">
        <v>60</v>
      </c>
      <c r="S98" s="90">
        <v>44130</v>
      </c>
      <c r="T98" s="64"/>
      <c r="U98" s="172"/>
      <c r="V98" s="181">
        <f t="shared" si="4"/>
        <v>0</v>
      </c>
      <c r="W98" s="182">
        <f t="shared" si="5"/>
        <v>0</v>
      </c>
      <c r="X98" s="167"/>
      <c r="Y98" s="167"/>
      <c r="Z98" s="167"/>
      <c r="AA98" s="167"/>
      <c r="AB98" s="167"/>
      <c r="AC98" s="167"/>
    </row>
    <row r="99" spans="1:29" s="56" customFormat="1" ht="25.5">
      <c r="A99" s="132" t="s">
        <v>138</v>
      </c>
      <c r="B99" s="145" t="s">
        <v>144</v>
      </c>
      <c r="C99" s="91" t="s">
        <v>44</v>
      </c>
      <c r="D99" s="140">
        <v>1350</v>
      </c>
      <c r="E99" s="184"/>
      <c r="F99" s="69" t="s">
        <v>718</v>
      </c>
      <c r="G99" s="28" t="s">
        <v>722</v>
      </c>
      <c r="H99" s="65" t="s">
        <v>21</v>
      </c>
      <c r="I99" s="91">
        <v>34</v>
      </c>
      <c r="J99" s="96" t="s">
        <v>56</v>
      </c>
      <c r="K99" s="91">
        <v>96</v>
      </c>
      <c r="L99" s="91" t="s">
        <v>142</v>
      </c>
      <c r="M99" s="88">
        <v>9789965265310</v>
      </c>
      <c r="N99" s="91">
        <v>435</v>
      </c>
      <c r="O99" s="96" t="s">
        <v>59</v>
      </c>
      <c r="P99" s="94">
        <v>2017</v>
      </c>
      <c r="Q99" s="92">
        <v>4901910000</v>
      </c>
      <c r="R99" s="73" t="s">
        <v>60</v>
      </c>
      <c r="S99" s="90">
        <v>44130</v>
      </c>
      <c r="T99" s="64"/>
      <c r="U99" s="172"/>
      <c r="V99" s="181">
        <f t="shared" si="4"/>
        <v>0</v>
      </c>
      <c r="W99" s="182">
        <f t="shared" si="5"/>
        <v>0</v>
      </c>
      <c r="X99" s="167"/>
      <c r="Y99" s="167"/>
      <c r="Z99" s="167"/>
      <c r="AA99" s="167"/>
      <c r="AB99" s="167"/>
      <c r="AC99" s="167"/>
    </row>
    <row r="100" spans="1:29" s="56" customFormat="1" ht="42.75">
      <c r="A100" s="211" t="s">
        <v>748</v>
      </c>
      <c r="B100" s="213" t="s">
        <v>736</v>
      </c>
      <c r="C100" s="216"/>
      <c r="D100" s="217">
        <v>6075</v>
      </c>
      <c r="E100" s="184"/>
      <c r="F100" s="69"/>
      <c r="G100" s="28"/>
      <c r="H100" s="65"/>
      <c r="I100" s="91"/>
      <c r="J100" s="96"/>
      <c r="K100" s="91"/>
      <c r="L100" s="91"/>
      <c r="M100" s="88"/>
      <c r="N100" s="91">
        <f>SUM(N96:N99)</f>
        <v>1692</v>
      </c>
      <c r="O100" s="96"/>
      <c r="P100" s="94"/>
      <c r="Q100" s="92"/>
      <c r="R100" s="73"/>
      <c r="S100" s="90"/>
      <c r="T100" s="64"/>
      <c r="U100" s="172"/>
      <c r="V100" s="181">
        <f t="shared" si="4"/>
        <v>0</v>
      </c>
      <c r="W100" s="182">
        <f t="shared" si="5"/>
        <v>0</v>
      </c>
      <c r="X100" s="167"/>
      <c r="Y100" s="167"/>
      <c r="Z100" s="167"/>
      <c r="AA100" s="167"/>
      <c r="AB100" s="167"/>
      <c r="AC100" s="167"/>
    </row>
    <row r="101" spans="1:29" s="56" customFormat="1" ht="15.75">
      <c r="A101" s="132" t="s">
        <v>145</v>
      </c>
      <c r="B101" s="144" t="s">
        <v>146</v>
      </c>
      <c r="C101" s="75" t="s">
        <v>44</v>
      </c>
      <c r="D101" s="140">
        <v>1550</v>
      </c>
      <c r="E101" s="184"/>
      <c r="F101" s="69" t="s">
        <v>717</v>
      </c>
      <c r="G101" s="28" t="s">
        <v>727</v>
      </c>
      <c r="H101" s="65" t="s">
        <v>21</v>
      </c>
      <c r="I101" s="75">
        <v>20</v>
      </c>
      <c r="J101" s="27" t="s">
        <v>56</v>
      </c>
      <c r="K101" s="75">
        <v>16</v>
      </c>
      <c r="L101" s="75" t="s">
        <v>147</v>
      </c>
      <c r="M101" s="68">
        <v>9789965267802</v>
      </c>
      <c r="N101" s="69">
        <v>542</v>
      </c>
      <c r="O101" s="76" t="s">
        <v>110</v>
      </c>
      <c r="P101" s="77">
        <v>2013</v>
      </c>
      <c r="Q101" s="78">
        <v>4901910000</v>
      </c>
      <c r="R101" s="73" t="s">
        <v>60</v>
      </c>
      <c r="S101" s="90">
        <v>44130</v>
      </c>
      <c r="T101" s="64"/>
      <c r="U101" s="172"/>
      <c r="V101" s="181">
        <f t="shared" si="4"/>
        <v>0</v>
      </c>
      <c r="W101" s="182">
        <f t="shared" si="5"/>
        <v>0</v>
      </c>
      <c r="X101" s="167"/>
      <c r="Y101" s="167"/>
      <c r="Z101" s="167"/>
      <c r="AA101" s="167"/>
      <c r="AB101" s="167"/>
      <c r="AC101" s="167"/>
    </row>
    <row r="102" spans="1:29" s="56" customFormat="1" ht="15.75">
      <c r="A102" s="132" t="s">
        <v>145</v>
      </c>
      <c r="B102" s="146" t="s">
        <v>148</v>
      </c>
      <c r="C102" s="91" t="s">
        <v>44</v>
      </c>
      <c r="D102" s="140">
        <v>1550</v>
      </c>
      <c r="E102" s="184"/>
      <c r="F102" s="69" t="s">
        <v>717</v>
      </c>
      <c r="G102" s="28" t="s">
        <v>727</v>
      </c>
      <c r="H102" s="65" t="s">
        <v>21</v>
      </c>
      <c r="I102" s="91">
        <v>20</v>
      </c>
      <c r="J102" s="96" t="s">
        <v>56</v>
      </c>
      <c r="K102" s="91">
        <v>12</v>
      </c>
      <c r="L102" s="91" t="s">
        <v>147</v>
      </c>
      <c r="M102" s="88">
        <v>9789965266171</v>
      </c>
      <c r="N102" s="79">
        <v>439</v>
      </c>
      <c r="O102" s="76" t="s">
        <v>110</v>
      </c>
      <c r="P102" s="77">
        <v>2013</v>
      </c>
      <c r="Q102" s="104">
        <v>4901990000</v>
      </c>
      <c r="R102" s="73" t="s">
        <v>39</v>
      </c>
      <c r="S102" s="74">
        <v>44130</v>
      </c>
      <c r="T102" s="64"/>
      <c r="U102" s="172"/>
      <c r="V102" s="181">
        <f t="shared" si="4"/>
        <v>0</v>
      </c>
      <c r="W102" s="182">
        <f t="shared" si="5"/>
        <v>0</v>
      </c>
      <c r="X102" s="167"/>
      <c r="Y102" s="167"/>
      <c r="Z102" s="167"/>
      <c r="AA102" s="167"/>
      <c r="AB102" s="167"/>
      <c r="AC102" s="167"/>
    </row>
    <row r="103" spans="1:29" s="56" customFormat="1" ht="15.75">
      <c r="A103" s="132" t="s">
        <v>145</v>
      </c>
      <c r="B103" s="146" t="s">
        <v>149</v>
      </c>
      <c r="C103" s="91" t="s">
        <v>44</v>
      </c>
      <c r="D103" s="140">
        <v>1550</v>
      </c>
      <c r="E103" s="184"/>
      <c r="F103" s="69" t="s">
        <v>717</v>
      </c>
      <c r="G103" s="28" t="s">
        <v>727</v>
      </c>
      <c r="H103" s="65" t="s">
        <v>21</v>
      </c>
      <c r="I103" s="91">
        <v>20</v>
      </c>
      <c r="J103" s="96" t="s">
        <v>56</v>
      </c>
      <c r="K103" s="91">
        <v>12</v>
      </c>
      <c r="L103" s="91" t="s">
        <v>147</v>
      </c>
      <c r="M103" s="88">
        <v>9789965266195</v>
      </c>
      <c r="N103" s="79">
        <v>439</v>
      </c>
      <c r="O103" s="76" t="s">
        <v>110</v>
      </c>
      <c r="P103" s="77">
        <v>2013</v>
      </c>
      <c r="Q103" s="104">
        <v>4901990000</v>
      </c>
      <c r="R103" s="73" t="s">
        <v>39</v>
      </c>
      <c r="S103" s="74">
        <v>44130</v>
      </c>
      <c r="T103" s="64"/>
      <c r="U103" s="172"/>
      <c r="V103" s="181">
        <f t="shared" si="4"/>
        <v>0</v>
      </c>
      <c r="W103" s="182">
        <f t="shared" si="5"/>
        <v>0</v>
      </c>
      <c r="X103" s="167"/>
      <c r="Y103" s="167"/>
      <c r="Z103" s="167"/>
      <c r="AA103" s="167"/>
      <c r="AB103" s="167"/>
      <c r="AC103" s="167"/>
    </row>
    <row r="104" spans="1:29" s="56" customFormat="1" ht="15.75">
      <c r="A104" s="132" t="s">
        <v>145</v>
      </c>
      <c r="B104" s="144" t="s">
        <v>150</v>
      </c>
      <c r="C104" s="75" t="s">
        <v>44</v>
      </c>
      <c r="D104" s="140">
        <v>1550</v>
      </c>
      <c r="E104" s="184"/>
      <c r="F104" s="69" t="s">
        <v>717</v>
      </c>
      <c r="G104" s="28" t="s">
        <v>727</v>
      </c>
      <c r="H104" s="65" t="s">
        <v>21</v>
      </c>
      <c r="I104" s="75">
        <v>20</v>
      </c>
      <c r="J104" s="27" t="s">
        <v>56</v>
      </c>
      <c r="K104" s="75">
        <v>16</v>
      </c>
      <c r="L104" s="75" t="s">
        <v>147</v>
      </c>
      <c r="M104" s="68">
        <v>9789965267819</v>
      </c>
      <c r="N104" s="69">
        <v>542</v>
      </c>
      <c r="O104" s="76" t="s">
        <v>110</v>
      </c>
      <c r="P104" s="77">
        <v>2013</v>
      </c>
      <c r="Q104" s="78">
        <v>4901910000</v>
      </c>
      <c r="R104" s="73" t="s">
        <v>60</v>
      </c>
      <c r="S104" s="90">
        <v>44130</v>
      </c>
      <c r="T104" s="64"/>
      <c r="U104" s="173"/>
      <c r="V104" s="181">
        <f t="shared" si="4"/>
        <v>0</v>
      </c>
      <c r="W104" s="182">
        <f t="shared" si="5"/>
        <v>0</v>
      </c>
      <c r="X104" s="167"/>
      <c r="Y104" s="167"/>
      <c r="Z104" s="167"/>
      <c r="AA104" s="167"/>
      <c r="AB104" s="167"/>
      <c r="AC104" s="167"/>
    </row>
    <row r="105" spans="1:29" s="56" customFormat="1" ht="15.75">
      <c r="A105" s="132" t="s">
        <v>145</v>
      </c>
      <c r="B105" s="144" t="s">
        <v>151</v>
      </c>
      <c r="C105" s="75" t="s">
        <v>44</v>
      </c>
      <c r="D105" s="140">
        <v>1550</v>
      </c>
      <c r="E105" s="184"/>
      <c r="F105" s="69" t="s">
        <v>717</v>
      </c>
      <c r="G105" s="67" t="s">
        <v>727</v>
      </c>
      <c r="H105" s="65" t="s">
        <v>21</v>
      </c>
      <c r="I105" s="75">
        <v>20</v>
      </c>
      <c r="J105" s="27" t="s">
        <v>56</v>
      </c>
      <c r="K105" s="75">
        <v>16</v>
      </c>
      <c r="L105" s="75" t="s">
        <v>147</v>
      </c>
      <c r="M105" s="68">
        <v>9789965266218</v>
      </c>
      <c r="N105" s="69">
        <v>542</v>
      </c>
      <c r="O105" s="76" t="s">
        <v>110</v>
      </c>
      <c r="P105" s="77">
        <v>2013</v>
      </c>
      <c r="Q105" s="78">
        <v>4901990000</v>
      </c>
      <c r="R105" s="73" t="s">
        <v>39</v>
      </c>
      <c r="S105" s="74">
        <v>44130</v>
      </c>
      <c r="T105" s="64"/>
      <c r="U105" s="172"/>
      <c r="V105" s="181">
        <f t="shared" si="4"/>
        <v>0</v>
      </c>
      <c r="W105" s="182">
        <f t="shared" si="5"/>
        <v>0</v>
      </c>
      <c r="X105" s="167"/>
      <c r="Y105" s="167"/>
      <c r="Z105" s="167"/>
      <c r="AA105" s="167"/>
      <c r="AB105" s="167"/>
      <c r="AC105" s="167"/>
    </row>
    <row r="106" spans="1:29" s="56" customFormat="1" ht="15.75">
      <c r="A106" s="132" t="s">
        <v>145</v>
      </c>
      <c r="B106" s="144" t="s">
        <v>152</v>
      </c>
      <c r="C106" s="75" t="s">
        <v>44</v>
      </c>
      <c r="D106" s="140">
        <v>1550</v>
      </c>
      <c r="E106" s="184"/>
      <c r="F106" s="69" t="s">
        <v>717</v>
      </c>
      <c r="G106" s="67" t="s">
        <v>727</v>
      </c>
      <c r="H106" s="65" t="s">
        <v>21</v>
      </c>
      <c r="I106" s="75">
        <v>20</v>
      </c>
      <c r="J106" s="27" t="s">
        <v>56</v>
      </c>
      <c r="K106" s="75">
        <v>16</v>
      </c>
      <c r="L106" s="75" t="s">
        <v>147</v>
      </c>
      <c r="M106" s="68">
        <v>9789965267796</v>
      </c>
      <c r="N106" s="69">
        <v>542</v>
      </c>
      <c r="O106" s="76" t="s">
        <v>110</v>
      </c>
      <c r="P106" s="77">
        <v>2013</v>
      </c>
      <c r="Q106" s="78">
        <v>4901990000</v>
      </c>
      <c r="R106" s="73" t="s">
        <v>39</v>
      </c>
      <c r="S106" s="74">
        <v>44130</v>
      </c>
      <c r="T106" s="64"/>
      <c r="U106" s="172"/>
      <c r="V106" s="181">
        <f t="shared" si="4"/>
        <v>0</v>
      </c>
      <c r="W106" s="182">
        <f t="shared" si="5"/>
        <v>0</v>
      </c>
      <c r="X106" s="167"/>
      <c r="Y106" s="167"/>
      <c r="Z106" s="167"/>
      <c r="AA106" s="167"/>
      <c r="AB106" s="167"/>
      <c r="AC106" s="167"/>
    </row>
    <row r="107" spans="1:29" s="56" customFormat="1" ht="15.75">
      <c r="A107" s="132" t="s">
        <v>145</v>
      </c>
      <c r="B107" s="144" t="s">
        <v>153</v>
      </c>
      <c r="C107" s="75" t="s">
        <v>44</v>
      </c>
      <c r="D107" s="140">
        <v>1550</v>
      </c>
      <c r="E107" s="184"/>
      <c r="F107" s="69" t="s">
        <v>717</v>
      </c>
      <c r="G107" s="67" t="s">
        <v>727</v>
      </c>
      <c r="H107" s="65" t="s">
        <v>21</v>
      </c>
      <c r="I107" s="75">
        <v>20</v>
      </c>
      <c r="J107" s="27" t="s">
        <v>56</v>
      </c>
      <c r="K107" s="75">
        <v>16</v>
      </c>
      <c r="L107" s="75" t="s">
        <v>147</v>
      </c>
      <c r="M107" s="68">
        <v>9789965266225</v>
      </c>
      <c r="N107" s="69">
        <v>542</v>
      </c>
      <c r="O107" s="76" t="s">
        <v>110</v>
      </c>
      <c r="P107" s="77">
        <v>2013</v>
      </c>
      <c r="Q107" s="78">
        <v>4901990000</v>
      </c>
      <c r="R107" s="73" t="s">
        <v>39</v>
      </c>
      <c r="S107" s="74">
        <v>44130</v>
      </c>
      <c r="T107" s="64"/>
      <c r="U107" s="172"/>
      <c r="V107" s="181">
        <f t="shared" si="4"/>
        <v>0</v>
      </c>
      <c r="W107" s="182">
        <f t="shared" si="5"/>
        <v>0</v>
      </c>
      <c r="X107" s="167"/>
      <c r="Y107" s="167"/>
      <c r="Z107" s="167"/>
      <c r="AA107" s="167"/>
      <c r="AB107" s="167"/>
      <c r="AC107" s="167"/>
    </row>
    <row r="108" spans="1:29" s="56" customFormat="1" ht="15.75">
      <c r="A108" s="132" t="s">
        <v>145</v>
      </c>
      <c r="B108" s="144" t="s">
        <v>154</v>
      </c>
      <c r="C108" s="75" t="s">
        <v>44</v>
      </c>
      <c r="D108" s="140">
        <v>1550</v>
      </c>
      <c r="E108" s="184"/>
      <c r="F108" s="69" t="s">
        <v>717</v>
      </c>
      <c r="G108" s="67" t="s">
        <v>727</v>
      </c>
      <c r="H108" s="65" t="s">
        <v>21</v>
      </c>
      <c r="I108" s="75">
        <v>20</v>
      </c>
      <c r="J108" s="27" t="s">
        <v>56</v>
      </c>
      <c r="K108" s="75">
        <v>16</v>
      </c>
      <c r="L108" s="75" t="s">
        <v>147</v>
      </c>
      <c r="M108" s="68">
        <v>9789965266188</v>
      </c>
      <c r="N108" s="69">
        <v>542</v>
      </c>
      <c r="O108" s="76" t="s">
        <v>110</v>
      </c>
      <c r="P108" s="77">
        <v>2013</v>
      </c>
      <c r="Q108" s="78">
        <v>4901990000</v>
      </c>
      <c r="R108" s="73" t="s">
        <v>39</v>
      </c>
      <c r="S108" s="74">
        <v>44130</v>
      </c>
      <c r="T108" s="64"/>
      <c r="U108" s="172"/>
      <c r="V108" s="181">
        <f t="shared" si="4"/>
        <v>0</v>
      </c>
      <c r="W108" s="182">
        <f t="shared" si="5"/>
        <v>0</v>
      </c>
      <c r="X108" s="167"/>
      <c r="Y108" s="167"/>
      <c r="Z108" s="167"/>
      <c r="AA108" s="167"/>
      <c r="AB108" s="167"/>
      <c r="AC108" s="167"/>
    </row>
    <row r="109" spans="1:29" s="56" customFormat="1" ht="31.5">
      <c r="A109" s="211" t="s">
        <v>749</v>
      </c>
      <c r="B109" s="213" t="s">
        <v>736</v>
      </c>
      <c r="C109" s="216" t="s">
        <v>44</v>
      </c>
      <c r="D109" s="217">
        <v>12555</v>
      </c>
      <c r="E109" s="184"/>
      <c r="F109" s="69"/>
      <c r="G109" s="67"/>
      <c r="H109" s="65"/>
      <c r="I109" s="75"/>
      <c r="J109" s="27"/>
      <c r="K109" s="75"/>
      <c r="L109" s="75"/>
      <c r="M109" s="68"/>
      <c r="N109" s="69"/>
      <c r="O109" s="76"/>
      <c r="P109" s="77"/>
      <c r="Q109" s="78"/>
      <c r="R109" s="73"/>
      <c r="S109" s="74"/>
      <c r="T109" s="64"/>
      <c r="U109" s="172"/>
      <c r="V109" s="181">
        <f t="shared" si="4"/>
        <v>0</v>
      </c>
      <c r="W109" s="182">
        <f t="shared" si="5"/>
        <v>0</v>
      </c>
      <c r="X109" s="167"/>
      <c r="Y109" s="167"/>
      <c r="Z109" s="167"/>
      <c r="AA109" s="167"/>
      <c r="AB109" s="167"/>
      <c r="AC109" s="167"/>
    </row>
    <row r="110" spans="1:29" s="56" customFormat="1" ht="15.75">
      <c r="A110" s="132" t="s">
        <v>155</v>
      </c>
      <c r="B110" s="144" t="s">
        <v>156</v>
      </c>
      <c r="C110" s="75" t="s">
        <v>44</v>
      </c>
      <c r="D110" s="141">
        <v>155</v>
      </c>
      <c r="E110" s="185"/>
      <c r="F110" s="69" t="s">
        <v>717</v>
      </c>
      <c r="G110" s="28" t="s">
        <v>727</v>
      </c>
      <c r="H110" s="65" t="s">
        <v>21</v>
      </c>
      <c r="I110" s="69">
        <v>200</v>
      </c>
      <c r="J110" s="28" t="s">
        <v>36</v>
      </c>
      <c r="K110" s="69">
        <v>24</v>
      </c>
      <c r="L110" s="69" t="s">
        <v>157</v>
      </c>
      <c r="M110" s="68">
        <v>9789965268427</v>
      </c>
      <c r="N110" s="69">
        <v>69</v>
      </c>
      <c r="O110" s="76" t="s">
        <v>38</v>
      </c>
      <c r="P110" s="77">
        <v>2014</v>
      </c>
      <c r="Q110" s="78">
        <v>4901990000</v>
      </c>
      <c r="R110" s="73" t="s">
        <v>39</v>
      </c>
      <c r="S110" s="74">
        <v>44130</v>
      </c>
      <c r="T110" s="64"/>
      <c r="U110" s="172"/>
      <c r="V110" s="181">
        <f t="shared" si="4"/>
        <v>0</v>
      </c>
      <c r="W110" s="182">
        <f t="shared" si="5"/>
        <v>0</v>
      </c>
      <c r="X110" s="167"/>
      <c r="Y110" s="167"/>
      <c r="Z110" s="167"/>
      <c r="AA110" s="167"/>
      <c r="AB110" s="167"/>
      <c r="AC110" s="167"/>
    </row>
    <row r="111" spans="1:29" s="56" customFormat="1" ht="15.75">
      <c r="A111" s="132" t="s">
        <v>155</v>
      </c>
      <c r="B111" s="144" t="s">
        <v>158</v>
      </c>
      <c r="C111" s="75" t="s">
        <v>44</v>
      </c>
      <c r="D111" s="141">
        <v>155</v>
      </c>
      <c r="E111" s="185"/>
      <c r="F111" s="69" t="s">
        <v>717</v>
      </c>
      <c r="G111" s="28" t="s">
        <v>727</v>
      </c>
      <c r="H111" s="65" t="s">
        <v>21</v>
      </c>
      <c r="I111" s="69">
        <v>200</v>
      </c>
      <c r="J111" s="28" t="s">
        <v>36</v>
      </c>
      <c r="K111" s="69">
        <v>24</v>
      </c>
      <c r="L111" s="69" t="s">
        <v>157</v>
      </c>
      <c r="M111" s="68">
        <v>9789965268472</v>
      </c>
      <c r="N111" s="69">
        <v>69</v>
      </c>
      <c r="O111" s="76" t="s">
        <v>38</v>
      </c>
      <c r="P111" s="77">
        <v>2014</v>
      </c>
      <c r="Q111" s="78">
        <v>4901990000</v>
      </c>
      <c r="R111" s="73" t="s">
        <v>39</v>
      </c>
      <c r="S111" s="74">
        <v>44130</v>
      </c>
      <c r="T111" s="64"/>
      <c r="U111" s="172"/>
      <c r="V111" s="181">
        <f t="shared" si="4"/>
        <v>0</v>
      </c>
      <c r="W111" s="182">
        <f t="shared" si="5"/>
        <v>0</v>
      </c>
      <c r="X111" s="167"/>
      <c r="Y111" s="167"/>
      <c r="Z111" s="167"/>
      <c r="AA111" s="167"/>
      <c r="AB111" s="167"/>
      <c r="AC111" s="167"/>
    </row>
    <row r="112" spans="1:29" s="56" customFormat="1" ht="15.75">
      <c r="A112" s="206" t="s">
        <v>159</v>
      </c>
      <c r="B112" s="205" t="s">
        <v>824</v>
      </c>
      <c r="C112" s="75" t="s">
        <v>506</v>
      </c>
      <c r="D112" s="141">
        <v>2550</v>
      </c>
      <c r="E112" s="185"/>
      <c r="F112" s="69" t="s">
        <v>719</v>
      </c>
      <c r="G112" s="28" t="s">
        <v>723</v>
      </c>
      <c r="H112" s="165" t="s">
        <v>21</v>
      </c>
      <c r="I112" s="69">
        <v>22</v>
      </c>
      <c r="J112" s="28" t="s">
        <v>56</v>
      </c>
      <c r="K112" s="69">
        <v>18</v>
      </c>
      <c r="L112" s="69" t="s">
        <v>161</v>
      </c>
      <c r="M112" s="68">
        <v>9789965267512</v>
      </c>
      <c r="N112" s="69">
        <v>750</v>
      </c>
      <c r="O112" s="76" t="s">
        <v>59</v>
      </c>
      <c r="P112" s="77">
        <v>2019</v>
      </c>
      <c r="Q112" s="78">
        <v>4901990000</v>
      </c>
      <c r="R112" s="73" t="s">
        <v>39</v>
      </c>
      <c r="S112" s="74">
        <v>44130</v>
      </c>
      <c r="T112" s="64"/>
      <c r="U112" s="172"/>
      <c r="V112" s="181">
        <f t="shared" si="4"/>
        <v>0</v>
      </c>
      <c r="W112" s="182">
        <f t="shared" si="5"/>
        <v>0</v>
      </c>
      <c r="X112" s="167"/>
      <c r="Y112" s="167"/>
      <c r="Z112" s="167"/>
      <c r="AA112" s="167"/>
      <c r="AB112" s="167"/>
      <c r="AC112" s="167"/>
    </row>
    <row r="113" spans="1:29" s="56" customFormat="1" ht="15.75">
      <c r="A113" s="206" t="s">
        <v>159</v>
      </c>
      <c r="B113" s="205" t="s">
        <v>160</v>
      </c>
      <c r="C113" s="75" t="s">
        <v>44</v>
      </c>
      <c r="D113" s="141">
        <v>2550</v>
      </c>
      <c r="E113" s="185"/>
      <c r="F113" s="69" t="s">
        <v>719</v>
      </c>
      <c r="G113" s="28" t="s">
        <v>828</v>
      </c>
      <c r="H113" s="165" t="s">
        <v>21</v>
      </c>
      <c r="I113" s="69">
        <v>22</v>
      </c>
      <c r="J113" s="28" t="s">
        <v>56</v>
      </c>
      <c r="K113" s="69">
        <v>18</v>
      </c>
      <c r="L113" s="69" t="s">
        <v>161</v>
      </c>
      <c r="M113" s="68">
        <v>9789965269721</v>
      </c>
      <c r="N113" s="69">
        <v>750</v>
      </c>
      <c r="O113" s="76" t="s">
        <v>59</v>
      </c>
      <c r="P113" s="77">
        <v>2019</v>
      </c>
      <c r="Q113" s="78">
        <v>4901990000</v>
      </c>
      <c r="R113" s="73" t="s">
        <v>39</v>
      </c>
      <c r="S113" s="74">
        <v>44130</v>
      </c>
      <c r="T113" s="64"/>
      <c r="U113" s="172"/>
      <c r="V113" s="181">
        <f t="shared" si="4"/>
        <v>0</v>
      </c>
      <c r="W113" s="182">
        <f t="shared" si="5"/>
        <v>0</v>
      </c>
      <c r="X113" s="167"/>
      <c r="Y113" s="167"/>
      <c r="Z113" s="167"/>
      <c r="AA113" s="167"/>
      <c r="AB113" s="167"/>
      <c r="AC113" s="167"/>
    </row>
    <row r="114" spans="1:29" s="56" customFormat="1" ht="15.75">
      <c r="A114" s="206" t="s">
        <v>159</v>
      </c>
      <c r="B114" s="205" t="s">
        <v>825</v>
      </c>
      <c r="C114" s="75" t="s">
        <v>827</v>
      </c>
      <c r="D114" s="141">
        <v>2550</v>
      </c>
      <c r="E114" s="185"/>
      <c r="F114" s="69" t="s">
        <v>719</v>
      </c>
      <c r="G114" s="28" t="s">
        <v>723</v>
      </c>
      <c r="H114" s="165" t="s">
        <v>21</v>
      </c>
      <c r="I114" s="69">
        <v>22</v>
      </c>
      <c r="J114" s="28" t="s">
        <v>56</v>
      </c>
      <c r="K114" s="69">
        <v>18</v>
      </c>
      <c r="L114" s="69" t="s">
        <v>161</v>
      </c>
      <c r="M114" s="68">
        <v>9789965269813</v>
      </c>
      <c r="N114" s="69">
        <v>750</v>
      </c>
      <c r="O114" s="76" t="s">
        <v>59</v>
      </c>
      <c r="P114" s="77">
        <v>2019</v>
      </c>
      <c r="Q114" s="78">
        <v>4901990000</v>
      </c>
      <c r="R114" s="73" t="s">
        <v>39</v>
      </c>
      <c r="S114" s="74">
        <v>44130</v>
      </c>
      <c r="T114" s="64"/>
      <c r="U114" s="172"/>
      <c r="V114" s="181">
        <f t="shared" si="4"/>
        <v>0</v>
      </c>
      <c r="W114" s="182">
        <f t="shared" si="5"/>
        <v>0</v>
      </c>
      <c r="X114" s="167"/>
      <c r="Y114" s="167"/>
      <c r="Z114" s="167"/>
      <c r="AA114" s="167"/>
      <c r="AB114" s="167"/>
      <c r="AC114" s="167"/>
    </row>
    <row r="115" spans="1:29" s="56" customFormat="1" ht="15.75">
      <c r="A115" s="132" t="s">
        <v>159</v>
      </c>
      <c r="B115" s="150" t="s">
        <v>162</v>
      </c>
      <c r="C115" s="75" t="s">
        <v>44</v>
      </c>
      <c r="D115" s="141">
        <v>915</v>
      </c>
      <c r="E115" s="185"/>
      <c r="F115" s="69" t="s">
        <v>717</v>
      </c>
      <c r="G115" s="28" t="s">
        <v>725</v>
      </c>
      <c r="H115" s="65" t="s">
        <v>21</v>
      </c>
      <c r="I115" s="69">
        <v>36</v>
      </c>
      <c r="J115" s="28" t="s">
        <v>56</v>
      </c>
      <c r="K115" s="69">
        <v>56</v>
      </c>
      <c r="L115" s="69" t="s">
        <v>163</v>
      </c>
      <c r="M115" s="68">
        <v>9789965269547</v>
      </c>
      <c r="N115" s="69">
        <v>190</v>
      </c>
      <c r="O115" s="76" t="s">
        <v>59</v>
      </c>
      <c r="P115" s="77">
        <v>2017</v>
      </c>
      <c r="Q115" s="78">
        <v>4901990000</v>
      </c>
      <c r="R115" s="73" t="s">
        <v>39</v>
      </c>
      <c r="S115" s="74">
        <v>44130</v>
      </c>
      <c r="T115" s="64"/>
      <c r="U115" s="172"/>
      <c r="V115" s="181">
        <f t="shared" si="4"/>
        <v>0</v>
      </c>
      <c r="W115" s="182">
        <f t="shared" si="5"/>
        <v>0</v>
      </c>
      <c r="X115" s="167"/>
      <c r="Y115" s="167"/>
      <c r="Z115" s="167"/>
      <c r="AA115" s="167"/>
      <c r="AB115" s="167"/>
      <c r="AC115" s="167"/>
    </row>
    <row r="116" spans="1:29" s="56" customFormat="1" ht="15.75">
      <c r="A116" s="206" t="s">
        <v>159</v>
      </c>
      <c r="B116" s="205" t="s">
        <v>164</v>
      </c>
      <c r="C116" s="115" t="s">
        <v>165</v>
      </c>
      <c r="D116" s="140">
        <v>540</v>
      </c>
      <c r="E116" s="184"/>
      <c r="F116" s="69" t="s">
        <v>719</v>
      </c>
      <c r="G116" s="28" t="s">
        <v>723</v>
      </c>
      <c r="H116" s="165" t="s">
        <v>21</v>
      </c>
      <c r="I116" s="69">
        <v>25</v>
      </c>
      <c r="J116" s="28" t="s">
        <v>36</v>
      </c>
      <c r="K116" s="69">
        <v>48</v>
      </c>
      <c r="L116" s="69" t="s">
        <v>147</v>
      </c>
      <c r="M116" s="68">
        <v>9789965268731</v>
      </c>
      <c r="N116" s="69">
        <v>158</v>
      </c>
      <c r="O116" s="76" t="s">
        <v>45</v>
      </c>
      <c r="P116" s="77">
        <v>2019</v>
      </c>
      <c r="Q116" s="78">
        <v>4901990000</v>
      </c>
      <c r="R116" s="78" t="s">
        <v>39</v>
      </c>
      <c r="S116" s="74">
        <v>44130</v>
      </c>
      <c r="T116" s="64"/>
      <c r="U116" s="172"/>
      <c r="V116" s="181">
        <f t="shared" si="4"/>
        <v>0</v>
      </c>
      <c r="W116" s="182">
        <f t="shared" si="5"/>
        <v>0</v>
      </c>
      <c r="X116" s="167"/>
      <c r="Y116" s="167"/>
      <c r="Z116" s="167"/>
      <c r="AA116" s="167"/>
      <c r="AB116" s="167"/>
      <c r="AC116" s="167"/>
    </row>
    <row r="117" spans="1:29" s="56" customFormat="1" ht="15.75">
      <c r="A117" s="132" t="s">
        <v>159</v>
      </c>
      <c r="B117" s="144" t="s">
        <v>166</v>
      </c>
      <c r="C117" s="115" t="s">
        <v>53</v>
      </c>
      <c r="D117" s="140">
        <v>410</v>
      </c>
      <c r="E117" s="184"/>
      <c r="F117" s="69" t="s">
        <v>719</v>
      </c>
      <c r="G117" s="28" t="s">
        <v>723</v>
      </c>
      <c r="H117" s="65" t="s">
        <v>21</v>
      </c>
      <c r="I117" s="69">
        <v>100</v>
      </c>
      <c r="J117" s="28" t="s">
        <v>36</v>
      </c>
      <c r="K117" s="69">
        <v>48</v>
      </c>
      <c r="L117" s="69" t="s">
        <v>147</v>
      </c>
      <c r="M117" s="68">
        <v>9789965261435</v>
      </c>
      <c r="N117" s="69">
        <v>158</v>
      </c>
      <c r="O117" s="76" t="s">
        <v>71</v>
      </c>
      <c r="P117" s="77">
        <v>2017</v>
      </c>
      <c r="Q117" s="78">
        <v>4901990000</v>
      </c>
      <c r="R117" s="73" t="s">
        <v>39</v>
      </c>
      <c r="S117" s="74">
        <v>44130</v>
      </c>
      <c r="T117" s="64"/>
      <c r="U117" s="172"/>
      <c r="V117" s="181">
        <f t="shared" si="4"/>
        <v>0</v>
      </c>
      <c r="W117" s="182">
        <f t="shared" si="5"/>
        <v>0</v>
      </c>
      <c r="X117" s="167"/>
      <c r="Y117" s="167"/>
      <c r="Z117" s="167"/>
      <c r="AA117" s="167"/>
      <c r="AB117" s="167"/>
      <c r="AC117" s="167"/>
    </row>
    <row r="118" spans="1:29" s="56" customFormat="1" ht="15.75">
      <c r="A118" s="206" t="s">
        <v>159</v>
      </c>
      <c r="B118" s="205" t="s">
        <v>848</v>
      </c>
      <c r="C118" s="115" t="s">
        <v>165</v>
      </c>
      <c r="D118" s="140">
        <v>540</v>
      </c>
      <c r="E118" s="184"/>
      <c r="F118" s="69" t="s">
        <v>719</v>
      </c>
      <c r="G118" s="28" t="s">
        <v>723</v>
      </c>
      <c r="H118" s="165" t="s">
        <v>21</v>
      </c>
      <c r="I118" s="69">
        <v>25</v>
      </c>
      <c r="J118" s="28" t="s">
        <v>36</v>
      </c>
      <c r="K118" s="69">
        <v>48</v>
      </c>
      <c r="L118" s="69" t="s">
        <v>147</v>
      </c>
      <c r="M118" s="68">
        <v>9789965261435</v>
      </c>
      <c r="N118" s="69">
        <v>158</v>
      </c>
      <c r="O118" s="76" t="s">
        <v>45</v>
      </c>
      <c r="P118" s="77">
        <v>2019</v>
      </c>
      <c r="Q118" s="78">
        <v>4901990000</v>
      </c>
      <c r="R118" s="78" t="s">
        <v>39</v>
      </c>
      <c r="S118" s="74">
        <v>44130</v>
      </c>
      <c r="T118" s="64"/>
      <c r="U118" s="172"/>
      <c r="V118" s="181">
        <f t="shared" si="4"/>
        <v>0</v>
      </c>
      <c r="W118" s="182">
        <f t="shared" si="5"/>
        <v>0</v>
      </c>
      <c r="X118" s="167"/>
      <c r="Y118" s="167"/>
      <c r="Z118" s="167"/>
      <c r="AA118" s="167"/>
      <c r="AB118" s="167"/>
      <c r="AC118" s="167"/>
    </row>
    <row r="119" spans="1:29" s="56" customFormat="1" ht="15.75">
      <c r="A119" s="206" t="s">
        <v>159</v>
      </c>
      <c r="B119" s="205" t="s">
        <v>826</v>
      </c>
      <c r="C119" s="75" t="s">
        <v>44</v>
      </c>
      <c r="D119" s="141">
        <v>2550</v>
      </c>
      <c r="E119" s="185"/>
      <c r="F119" s="69" t="s">
        <v>719</v>
      </c>
      <c r="G119" s="28" t="s">
        <v>828</v>
      </c>
      <c r="H119" s="165" t="s">
        <v>21</v>
      </c>
      <c r="I119" s="69">
        <v>22</v>
      </c>
      <c r="J119" s="28" t="s">
        <v>56</v>
      </c>
      <c r="K119" s="69">
        <v>18</v>
      </c>
      <c r="L119" s="69" t="s">
        <v>829</v>
      </c>
      <c r="M119" s="68">
        <v>9789965266096</v>
      </c>
      <c r="N119" s="69">
        <v>750</v>
      </c>
      <c r="O119" s="76" t="s">
        <v>59</v>
      </c>
      <c r="P119" s="77">
        <v>2019</v>
      </c>
      <c r="Q119" s="78">
        <v>4901990000</v>
      </c>
      <c r="R119" s="73" t="s">
        <v>39</v>
      </c>
      <c r="S119" s="74">
        <v>44130</v>
      </c>
      <c r="T119" s="64"/>
      <c r="U119" s="172"/>
      <c r="V119" s="181">
        <f t="shared" si="4"/>
        <v>0</v>
      </c>
      <c r="W119" s="182">
        <f t="shared" si="5"/>
        <v>0</v>
      </c>
      <c r="X119" s="167"/>
      <c r="Y119" s="167"/>
      <c r="Z119" s="167"/>
      <c r="AA119" s="167"/>
      <c r="AB119" s="167"/>
      <c r="AC119" s="167"/>
    </row>
    <row r="120" spans="1:29" s="56" customFormat="1" ht="15.75">
      <c r="A120" s="206" t="s">
        <v>159</v>
      </c>
      <c r="B120" s="205" t="s">
        <v>849</v>
      </c>
      <c r="C120" s="115" t="s">
        <v>165</v>
      </c>
      <c r="D120" s="140">
        <v>540</v>
      </c>
      <c r="E120" s="184"/>
      <c r="F120" s="69" t="s">
        <v>719</v>
      </c>
      <c r="G120" s="28" t="s">
        <v>723</v>
      </c>
      <c r="H120" s="165" t="s">
        <v>21</v>
      </c>
      <c r="I120" s="69">
        <v>25</v>
      </c>
      <c r="J120" s="28" t="s">
        <v>36</v>
      </c>
      <c r="K120" s="69">
        <v>48</v>
      </c>
      <c r="L120" s="69" t="s">
        <v>147</v>
      </c>
      <c r="M120" s="68">
        <v>9789965261428</v>
      </c>
      <c r="N120" s="69">
        <v>158</v>
      </c>
      <c r="O120" s="76" t="s">
        <v>45</v>
      </c>
      <c r="P120" s="77">
        <v>2019</v>
      </c>
      <c r="Q120" s="78">
        <v>4901990000</v>
      </c>
      <c r="R120" s="78" t="s">
        <v>39</v>
      </c>
      <c r="S120" s="74">
        <v>44130</v>
      </c>
      <c r="T120" s="64"/>
      <c r="U120" s="172"/>
      <c r="V120" s="181">
        <f t="shared" si="4"/>
        <v>0</v>
      </c>
      <c r="W120" s="182">
        <f t="shared" si="5"/>
        <v>0</v>
      </c>
      <c r="X120" s="167"/>
      <c r="Y120" s="167"/>
      <c r="Z120" s="167"/>
      <c r="AA120" s="167"/>
      <c r="AB120" s="167"/>
      <c r="AC120" s="167"/>
    </row>
    <row r="121" spans="1:29" s="56" customFormat="1" ht="15.75">
      <c r="A121" s="132" t="s">
        <v>159</v>
      </c>
      <c r="B121" s="144" t="s">
        <v>167</v>
      </c>
      <c r="C121" s="75" t="s">
        <v>35</v>
      </c>
      <c r="D121" s="140">
        <v>390</v>
      </c>
      <c r="E121" s="184"/>
      <c r="F121" s="69" t="s">
        <v>717</v>
      </c>
      <c r="G121" s="28" t="s">
        <v>728</v>
      </c>
      <c r="H121" s="65" t="s">
        <v>21</v>
      </c>
      <c r="I121" s="69">
        <v>158</v>
      </c>
      <c r="J121" s="27" t="s">
        <v>36</v>
      </c>
      <c r="K121" s="75">
        <v>52</v>
      </c>
      <c r="L121" s="75" t="s">
        <v>114</v>
      </c>
      <c r="M121" s="68">
        <v>9789965268748</v>
      </c>
      <c r="N121" s="69">
        <v>109</v>
      </c>
      <c r="O121" s="76" t="s">
        <v>38</v>
      </c>
      <c r="P121" s="77">
        <v>2015</v>
      </c>
      <c r="Q121" s="78">
        <v>4901990000</v>
      </c>
      <c r="R121" s="73" t="s">
        <v>39</v>
      </c>
      <c r="S121" s="74">
        <v>44130</v>
      </c>
      <c r="T121" s="64"/>
      <c r="U121" s="172"/>
      <c r="V121" s="181">
        <f t="shared" si="4"/>
        <v>0</v>
      </c>
      <c r="W121" s="182">
        <f t="shared" si="5"/>
        <v>0</v>
      </c>
      <c r="X121" s="167"/>
      <c r="Y121" s="167"/>
      <c r="Z121" s="167"/>
      <c r="AA121" s="167"/>
      <c r="AB121" s="167"/>
      <c r="AC121" s="167"/>
    </row>
    <row r="122" spans="1:29" s="56" customFormat="1" ht="15.75">
      <c r="A122" s="132" t="s">
        <v>159</v>
      </c>
      <c r="B122" s="192" t="s">
        <v>173</v>
      </c>
      <c r="C122" s="75" t="s">
        <v>44</v>
      </c>
      <c r="D122" s="140">
        <v>240</v>
      </c>
      <c r="E122" s="184"/>
      <c r="F122" s="69" t="s">
        <v>717</v>
      </c>
      <c r="G122" s="28" t="s">
        <v>729</v>
      </c>
      <c r="H122" s="65" t="s">
        <v>21</v>
      </c>
      <c r="I122" s="75">
        <v>130</v>
      </c>
      <c r="J122" s="28" t="s">
        <v>36</v>
      </c>
      <c r="K122" s="69">
        <v>16</v>
      </c>
      <c r="L122" s="69" t="s">
        <v>174</v>
      </c>
      <c r="M122" s="68">
        <v>9789965265129</v>
      </c>
      <c r="N122" s="69">
        <v>80</v>
      </c>
      <c r="O122" s="76" t="s">
        <v>38</v>
      </c>
      <c r="P122" s="77">
        <v>2014</v>
      </c>
      <c r="Q122" s="78">
        <v>4903000000</v>
      </c>
      <c r="R122" s="73" t="s">
        <v>176</v>
      </c>
      <c r="S122" s="74">
        <v>43175</v>
      </c>
      <c r="T122" s="64"/>
      <c r="U122" s="172"/>
      <c r="V122" s="181">
        <f t="shared" si="4"/>
        <v>0</v>
      </c>
      <c r="W122" s="182">
        <f t="shared" si="5"/>
        <v>0</v>
      </c>
      <c r="X122" s="167"/>
      <c r="Y122" s="167"/>
      <c r="Z122" s="167"/>
      <c r="AA122" s="167"/>
      <c r="AB122" s="167"/>
      <c r="AC122" s="167"/>
    </row>
    <row r="123" spans="1:29" s="56" customFormat="1" ht="42.75">
      <c r="A123" s="132" t="s">
        <v>159</v>
      </c>
      <c r="B123" s="192" t="s">
        <v>177</v>
      </c>
      <c r="C123" s="75" t="s">
        <v>44</v>
      </c>
      <c r="D123" s="141">
        <v>315</v>
      </c>
      <c r="E123" s="185"/>
      <c r="F123" s="69" t="s">
        <v>717</v>
      </c>
      <c r="G123" s="28" t="s">
        <v>729</v>
      </c>
      <c r="H123" s="65" t="s">
        <v>21</v>
      </c>
      <c r="I123" s="69">
        <v>25</v>
      </c>
      <c r="J123" s="28" t="s">
        <v>36</v>
      </c>
      <c r="K123" s="69">
        <v>24</v>
      </c>
      <c r="L123" s="69" t="s">
        <v>178</v>
      </c>
      <c r="M123" s="68">
        <v>9789965268854</v>
      </c>
      <c r="N123" s="69">
        <v>113</v>
      </c>
      <c r="O123" s="76" t="s">
        <v>71</v>
      </c>
      <c r="P123" s="77">
        <v>2015</v>
      </c>
      <c r="Q123" s="78">
        <v>4903000000</v>
      </c>
      <c r="R123" s="73" t="s">
        <v>179</v>
      </c>
      <c r="S123" s="74">
        <v>43372</v>
      </c>
      <c r="T123" s="64"/>
      <c r="U123" s="172"/>
      <c r="V123" s="181">
        <f t="shared" si="4"/>
        <v>0</v>
      </c>
      <c r="W123" s="182">
        <f t="shared" si="5"/>
        <v>0</v>
      </c>
      <c r="X123" s="167"/>
      <c r="Y123" s="167"/>
      <c r="Z123" s="167"/>
      <c r="AA123" s="167"/>
      <c r="AB123" s="167"/>
      <c r="AC123" s="167"/>
    </row>
    <row r="124" spans="1:29" s="56" customFormat="1" ht="31.5">
      <c r="A124" s="132" t="s">
        <v>159</v>
      </c>
      <c r="B124" s="144" t="s">
        <v>180</v>
      </c>
      <c r="C124" s="75" t="s">
        <v>44</v>
      </c>
      <c r="D124" s="140">
        <v>1750</v>
      </c>
      <c r="E124" s="184"/>
      <c r="F124" s="69" t="s">
        <v>718</v>
      </c>
      <c r="G124" s="28" t="s">
        <v>725</v>
      </c>
      <c r="H124" s="65" t="s">
        <v>21</v>
      </c>
      <c r="I124" s="69">
        <v>20</v>
      </c>
      <c r="J124" s="27" t="s">
        <v>56</v>
      </c>
      <c r="K124" s="69">
        <v>630</v>
      </c>
      <c r="L124" s="69" t="s">
        <v>181</v>
      </c>
      <c r="M124" s="68">
        <v>9789965263811</v>
      </c>
      <c r="N124" s="69">
        <v>773</v>
      </c>
      <c r="O124" s="76" t="s">
        <v>38</v>
      </c>
      <c r="P124" s="77">
        <v>2016</v>
      </c>
      <c r="Q124" s="78">
        <v>4901990000</v>
      </c>
      <c r="R124" s="73" t="s">
        <v>39</v>
      </c>
      <c r="S124" s="74">
        <v>44130</v>
      </c>
      <c r="T124" s="64"/>
      <c r="U124" s="172"/>
      <c r="V124" s="181">
        <f t="shared" si="4"/>
        <v>0</v>
      </c>
      <c r="W124" s="182">
        <f t="shared" si="5"/>
        <v>0</v>
      </c>
      <c r="X124" s="167"/>
      <c r="Y124" s="167"/>
      <c r="Z124" s="167"/>
      <c r="AA124" s="167"/>
      <c r="AB124" s="167"/>
      <c r="AC124" s="167"/>
    </row>
    <row r="125" spans="1:29" s="56" customFormat="1" ht="30">
      <c r="A125" s="132" t="s">
        <v>159</v>
      </c>
      <c r="B125" s="96" t="s">
        <v>704</v>
      </c>
      <c r="C125" s="75" t="s">
        <v>44</v>
      </c>
      <c r="D125" s="140">
        <v>2200</v>
      </c>
      <c r="E125" s="184"/>
      <c r="F125" s="69" t="s">
        <v>718</v>
      </c>
      <c r="G125" s="28" t="s">
        <v>722</v>
      </c>
      <c r="H125" s="159" t="s">
        <v>21</v>
      </c>
      <c r="I125" s="69">
        <v>5</v>
      </c>
      <c r="J125" s="27" t="s">
        <v>56</v>
      </c>
      <c r="K125" s="69">
        <v>296</v>
      </c>
      <c r="L125" s="69" t="s">
        <v>441</v>
      </c>
      <c r="M125" s="68">
        <v>9789965267741</v>
      </c>
      <c r="N125" s="69">
        <v>675</v>
      </c>
      <c r="O125" s="76" t="s">
        <v>45</v>
      </c>
      <c r="P125" s="77">
        <v>2019</v>
      </c>
      <c r="Q125" s="78">
        <v>4901910000</v>
      </c>
      <c r="R125" s="73" t="s">
        <v>60</v>
      </c>
      <c r="S125" s="74">
        <v>44130</v>
      </c>
      <c r="T125" s="64"/>
      <c r="U125" s="172"/>
      <c r="V125" s="181">
        <f t="shared" si="4"/>
        <v>0</v>
      </c>
      <c r="W125" s="182">
        <f t="shared" si="5"/>
        <v>0</v>
      </c>
      <c r="X125" s="167"/>
      <c r="Y125" s="167"/>
      <c r="Z125" s="167"/>
      <c r="AA125" s="167"/>
      <c r="AB125" s="167"/>
      <c r="AC125" s="167"/>
    </row>
    <row r="126" spans="1:29" s="56" customFormat="1" ht="31.5">
      <c r="A126" s="132" t="s">
        <v>159</v>
      </c>
      <c r="B126" s="152" t="s">
        <v>187</v>
      </c>
      <c r="C126" s="75" t="s">
        <v>44</v>
      </c>
      <c r="D126" s="140">
        <v>370</v>
      </c>
      <c r="E126" s="184"/>
      <c r="F126" s="69" t="s">
        <v>717</v>
      </c>
      <c r="G126" s="27" t="s">
        <v>731</v>
      </c>
      <c r="H126" s="65" t="s">
        <v>21</v>
      </c>
      <c r="I126" s="75">
        <v>200</v>
      </c>
      <c r="J126" s="27" t="s">
        <v>36</v>
      </c>
      <c r="K126" s="75">
        <v>16</v>
      </c>
      <c r="L126" s="75" t="s">
        <v>188</v>
      </c>
      <c r="M126" s="68">
        <v>9789965267611</v>
      </c>
      <c r="N126" s="69">
        <v>111</v>
      </c>
      <c r="O126" s="76" t="s">
        <v>38</v>
      </c>
      <c r="P126" s="77">
        <v>2014</v>
      </c>
      <c r="Q126" s="78">
        <v>4901990000</v>
      </c>
      <c r="R126" s="73" t="s">
        <v>39</v>
      </c>
      <c r="S126" s="74">
        <v>44130</v>
      </c>
      <c r="T126" s="102"/>
      <c r="U126" s="172"/>
      <c r="V126" s="181">
        <f t="shared" si="4"/>
        <v>0</v>
      </c>
      <c r="W126" s="182">
        <f t="shared" si="5"/>
        <v>0</v>
      </c>
      <c r="X126" s="167"/>
      <c r="Y126" s="167"/>
      <c r="Z126" s="167"/>
      <c r="AA126" s="167"/>
      <c r="AB126" s="167"/>
      <c r="AC126" s="167"/>
    </row>
    <row r="127" spans="1:29" s="56" customFormat="1" ht="15.75">
      <c r="A127" s="132" t="s">
        <v>159</v>
      </c>
      <c r="B127" s="144" t="s">
        <v>189</v>
      </c>
      <c r="C127" s="75" t="s">
        <v>44</v>
      </c>
      <c r="D127" s="140">
        <v>450</v>
      </c>
      <c r="E127" s="184"/>
      <c r="F127" s="69" t="s">
        <v>720</v>
      </c>
      <c r="G127" s="28" t="s">
        <v>730</v>
      </c>
      <c r="H127" s="65" t="s">
        <v>21</v>
      </c>
      <c r="I127" s="69">
        <v>120</v>
      </c>
      <c r="J127" s="28" t="s">
        <v>36</v>
      </c>
      <c r="K127" s="69">
        <v>216</v>
      </c>
      <c r="L127" s="69" t="s">
        <v>190</v>
      </c>
      <c r="M127" s="68">
        <v>9789965263484</v>
      </c>
      <c r="N127" s="69">
        <v>150</v>
      </c>
      <c r="O127" s="76" t="s">
        <v>38</v>
      </c>
      <c r="P127" s="77">
        <v>2015</v>
      </c>
      <c r="Q127" s="78">
        <v>4901990000</v>
      </c>
      <c r="R127" s="73" t="s">
        <v>39</v>
      </c>
      <c r="S127" s="74">
        <v>44130</v>
      </c>
      <c r="T127" s="102"/>
      <c r="U127" s="172"/>
      <c r="V127" s="181">
        <f t="shared" si="4"/>
        <v>0</v>
      </c>
      <c r="W127" s="182">
        <f t="shared" si="5"/>
        <v>0</v>
      </c>
      <c r="X127" s="167"/>
      <c r="Y127" s="167"/>
      <c r="Z127" s="167"/>
      <c r="AA127" s="167"/>
      <c r="AB127" s="167"/>
      <c r="AC127" s="167"/>
    </row>
    <row r="128" spans="1:29" s="56" customFormat="1" ht="15.75">
      <c r="A128" s="132" t="s">
        <v>159</v>
      </c>
      <c r="B128" s="151" t="s">
        <v>191</v>
      </c>
      <c r="C128" s="115" t="s">
        <v>53</v>
      </c>
      <c r="D128" s="141">
        <v>1300</v>
      </c>
      <c r="E128" s="185"/>
      <c r="F128" s="69" t="s">
        <v>717</v>
      </c>
      <c r="G128" s="28" t="s">
        <v>727</v>
      </c>
      <c r="H128" s="65" t="s">
        <v>21</v>
      </c>
      <c r="I128" s="75">
        <v>6</v>
      </c>
      <c r="J128" s="27" t="s">
        <v>56</v>
      </c>
      <c r="K128" s="75">
        <v>308</v>
      </c>
      <c r="L128" s="75" t="s">
        <v>192</v>
      </c>
      <c r="M128" s="68">
        <v>9789965262647</v>
      </c>
      <c r="N128" s="69">
        <v>700</v>
      </c>
      <c r="O128" s="107" t="s">
        <v>96</v>
      </c>
      <c r="P128" s="77" t="s">
        <v>97</v>
      </c>
      <c r="Q128" s="78">
        <v>4901990000</v>
      </c>
      <c r="R128" s="73" t="s">
        <v>39</v>
      </c>
      <c r="S128" s="74">
        <v>44130</v>
      </c>
      <c r="T128" s="102"/>
      <c r="U128" s="172"/>
      <c r="V128" s="181">
        <f t="shared" si="4"/>
        <v>0</v>
      </c>
      <c r="W128" s="182">
        <f t="shared" si="5"/>
        <v>0</v>
      </c>
      <c r="X128" s="167"/>
      <c r="Y128" s="167"/>
      <c r="Z128" s="167"/>
      <c r="AA128" s="167"/>
      <c r="AB128" s="167"/>
      <c r="AC128" s="167"/>
    </row>
    <row r="129" spans="1:29" s="56" customFormat="1" ht="31.5">
      <c r="A129" s="132" t="s">
        <v>159</v>
      </c>
      <c r="B129" s="145" t="s">
        <v>194</v>
      </c>
      <c r="C129" s="91" t="s">
        <v>44</v>
      </c>
      <c r="D129" s="140">
        <v>3250</v>
      </c>
      <c r="E129" s="184"/>
      <c r="F129" s="69" t="s">
        <v>718</v>
      </c>
      <c r="G129" s="28" t="s">
        <v>722</v>
      </c>
      <c r="H129" s="65" t="s">
        <v>21</v>
      </c>
      <c r="I129" s="91">
        <v>16</v>
      </c>
      <c r="J129" s="96" t="s">
        <v>56</v>
      </c>
      <c r="K129" s="91">
        <v>304</v>
      </c>
      <c r="L129" s="91" t="s">
        <v>195</v>
      </c>
      <c r="M129" s="88">
        <v>9789965265556</v>
      </c>
      <c r="N129" s="91">
        <v>875</v>
      </c>
      <c r="O129" s="96" t="s">
        <v>59</v>
      </c>
      <c r="P129" s="94">
        <v>2017</v>
      </c>
      <c r="Q129" s="92">
        <v>4901910000</v>
      </c>
      <c r="R129" s="73" t="s">
        <v>60</v>
      </c>
      <c r="S129" s="90">
        <v>44130</v>
      </c>
      <c r="T129" s="102"/>
      <c r="U129" s="172"/>
      <c r="V129" s="181">
        <f t="shared" si="4"/>
        <v>0</v>
      </c>
      <c r="W129" s="182">
        <f t="shared" si="5"/>
        <v>0</v>
      </c>
      <c r="X129" s="167"/>
      <c r="Y129" s="167"/>
      <c r="Z129" s="167"/>
      <c r="AA129" s="167"/>
      <c r="AB129" s="167"/>
      <c r="AC129" s="167"/>
    </row>
    <row r="130" spans="1:29" s="56" customFormat="1" ht="15.75">
      <c r="A130" s="132" t="s">
        <v>159</v>
      </c>
      <c r="B130" s="147" t="s">
        <v>196</v>
      </c>
      <c r="C130" s="75" t="s">
        <v>53</v>
      </c>
      <c r="D130" s="141">
        <v>5800</v>
      </c>
      <c r="E130" s="185"/>
      <c r="F130" s="69" t="s">
        <v>718</v>
      </c>
      <c r="G130" s="28" t="s">
        <v>722</v>
      </c>
      <c r="H130" s="65" t="s">
        <v>21</v>
      </c>
      <c r="I130" s="69">
        <v>10</v>
      </c>
      <c r="J130" s="28" t="s">
        <v>56</v>
      </c>
      <c r="K130" s="69">
        <v>714</v>
      </c>
      <c r="L130" s="69" t="s">
        <v>142</v>
      </c>
      <c r="M130" s="68">
        <v>9789965265280</v>
      </c>
      <c r="N130" s="69">
        <v>1500</v>
      </c>
      <c r="O130" s="76" t="s">
        <v>59</v>
      </c>
      <c r="P130" s="77">
        <v>2017</v>
      </c>
      <c r="Q130" s="78">
        <v>4901910000</v>
      </c>
      <c r="R130" s="73" t="s">
        <v>39</v>
      </c>
      <c r="S130" s="74">
        <v>44130</v>
      </c>
      <c r="T130" s="102"/>
      <c r="U130" s="172"/>
      <c r="V130" s="181">
        <f t="shared" si="4"/>
        <v>0</v>
      </c>
      <c r="W130" s="182">
        <f t="shared" si="5"/>
        <v>0</v>
      </c>
      <c r="X130" s="167"/>
      <c r="Y130" s="167"/>
      <c r="Z130" s="167"/>
      <c r="AA130" s="167"/>
      <c r="AB130" s="167"/>
      <c r="AC130" s="167"/>
    </row>
    <row r="131" spans="1:29" s="56" customFormat="1" ht="15.75">
      <c r="A131" s="132" t="s">
        <v>159</v>
      </c>
      <c r="B131" s="147" t="s">
        <v>197</v>
      </c>
      <c r="C131" s="75" t="s">
        <v>44</v>
      </c>
      <c r="D131" s="141">
        <v>5800</v>
      </c>
      <c r="E131" s="185"/>
      <c r="F131" s="69" t="s">
        <v>718</v>
      </c>
      <c r="G131" s="28" t="s">
        <v>722</v>
      </c>
      <c r="H131" s="65" t="s">
        <v>21</v>
      </c>
      <c r="I131" s="69">
        <v>10</v>
      </c>
      <c r="J131" s="28" t="s">
        <v>56</v>
      </c>
      <c r="K131" s="69">
        <v>714</v>
      </c>
      <c r="L131" s="69" t="s">
        <v>142</v>
      </c>
      <c r="M131" s="68">
        <v>9789965264078</v>
      </c>
      <c r="N131" s="69">
        <v>1500</v>
      </c>
      <c r="O131" s="76" t="s">
        <v>59</v>
      </c>
      <c r="P131" s="77">
        <v>2017</v>
      </c>
      <c r="Q131" s="78">
        <v>4901910000</v>
      </c>
      <c r="R131" s="73" t="s">
        <v>39</v>
      </c>
      <c r="S131" s="74">
        <v>44130</v>
      </c>
      <c r="T131" s="102"/>
      <c r="U131" s="172"/>
      <c r="V131" s="181">
        <f t="shared" si="4"/>
        <v>0</v>
      </c>
      <c r="W131" s="182">
        <f t="shared" si="5"/>
        <v>0</v>
      </c>
      <c r="X131" s="167"/>
      <c r="Y131" s="167"/>
      <c r="Z131" s="167"/>
      <c r="AA131" s="167"/>
      <c r="AB131" s="167"/>
      <c r="AC131" s="167"/>
    </row>
    <row r="132" spans="1:29" s="56" customFormat="1" ht="31.5">
      <c r="A132" s="206" t="s">
        <v>159</v>
      </c>
      <c r="B132" s="205" t="s">
        <v>847</v>
      </c>
      <c r="C132" s="115" t="s">
        <v>44</v>
      </c>
      <c r="D132" s="141">
        <v>5250</v>
      </c>
      <c r="E132" s="185"/>
      <c r="F132" s="69" t="s">
        <v>718</v>
      </c>
      <c r="G132" s="28" t="s">
        <v>722</v>
      </c>
      <c r="H132" s="165" t="s">
        <v>21</v>
      </c>
      <c r="I132" s="75">
        <v>10</v>
      </c>
      <c r="J132" s="28" t="s">
        <v>56</v>
      </c>
      <c r="K132" s="75">
        <v>488</v>
      </c>
      <c r="L132" s="75" t="s">
        <v>850</v>
      </c>
      <c r="M132" s="68">
        <v>9789965267734</v>
      </c>
      <c r="N132" s="69"/>
      <c r="O132" s="76" t="s">
        <v>59</v>
      </c>
      <c r="P132" s="77">
        <v>2019</v>
      </c>
      <c r="Q132" s="78">
        <v>4901910000</v>
      </c>
      <c r="R132" s="73" t="s">
        <v>39</v>
      </c>
      <c r="S132" s="74"/>
      <c r="T132" s="102"/>
      <c r="U132" s="172"/>
      <c r="V132" s="181">
        <f t="shared" si="4"/>
        <v>0</v>
      </c>
      <c r="W132" s="182">
        <f t="shared" si="5"/>
        <v>0</v>
      </c>
      <c r="X132" s="167"/>
      <c r="Y132" s="167"/>
      <c r="Z132" s="167"/>
      <c r="AA132" s="167"/>
      <c r="AB132" s="167"/>
      <c r="AC132" s="167"/>
    </row>
    <row r="133" spans="1:29" s="56" customFormat="1" ht="15.75">
      <c r="A133" s="132" t="s">
        <v>198</v>
      </c>
      <c r="B133" s="144" t="s">
        <v>199</v>
      </c>
      <c r="C133" s="75" t="s">
        <v>172</v>
      </c>
      <c r="D133" s="140">
        <v>45</v>
      </c>
      <c r="E133" s="184"/>
      <c r="F133" s="66" t="s">
        <v>717</v>
      </c>
      <c r="G133" s="28" t="s">
        <v>729</v>
      </c>
      <c r="H133" s="109" t="s">
        <v>21</v>
      </c>
      <c r="I133" s="75">
        <v>200</v>
      </c>
      <c r="J133" s="27" t="s">
        <v>36</v>
      </c>
      <c r="K133" s="75">
        <v>8</v>
      </c>
      <c r="L133" s="75" t="s">
        <v>200</v>
      </c>
      <c r="M133" s="68">
        <v>9786013350349</v>
      </c>
      <c r="N133" s="69">
        <v>10</v>
      </c>
      <c r="O133" s="76" t="s">
        <v>45</v>
      </c>
      <c r="P133" s="77">
        <v>2018</v>
      </c>
      <c r="Q133" s="78">
        <v>4903000000</v>
      </c>
      <c r="R133" s="73" t="s">
        <v>201</v>
      </c>
      <c r="S133" s="74"/>
      <c r="T133" s="102"/>
      <c r="U133" s="172"/>
      <c r="V133" s="181">
        <f t="shared" si="4"/>
        <v>0</v>
      </c>
      <c r="W133" s="182">
        <f t="shared" si="5"/>
        <v>0</v>
      </c>
      <c r="X133" s="167"/>
      <c r="Y133" s="167"/>
      <c r="Z133" s="167"/>
      <c r="AA133" s="167"/>
      <c r="AB133" s="167"/>
      <c r="AC133" s="167"/>
    </row>
    <row r="134" spans="1:29" s="56" customFormat="1" ht="15.75">
      <c r="A134" s="132" t="s">
        <v>198</v>
      </c>
      <c r="B134" s="144" t="s">
        <v>202</v>
      </c>
      <c r="C134" s="75" t="s">
        <v>172</v>
      </c>
      <c r="D134" s="140">
        <v>45</v>
      </c>
      <c r="E134" s="184"/>
      <c r="F134" s="69" t="s">
        <v>717</v>
      </c>
      <c r="G134" s="28" t="s">
        <v>729</v>
      </c>
      <c r="H134" s="109" t="s">
        <v>21</v>
      </c>
      <c r="I134" s="75">
        <v>200</v>
      </c>
      <c r="J134" s="27" t="s">
        <v>36</v>
      </c>
      <c r="K134" s="75">
        <v>8</v>
      </c>
      <c r="L134" s="75" t="s">
        <v>200</v>
      </c>
      <c r="M134" s="68">
        <v>9786013350356</v>
      </c>
      <c r="N134" s="69">
        <v>10</v>
      </c>
      <c r="O134" s="76" t="s">
        <v>45</v>
      </c>
      <c r="P134" s="77">
        <v>2018</v>
      </c>
      <c r="Q134" s="78">
        <v>4903000000</v>
      </c>
      <c r="R134" s="73" t="s">
        <v>201</v>
      </c>
      <c r="S134" s="74"/>
      <c r="T134" s="102"/>
      <c r="U134" s="172"/>
      <c r="V134" s="181">
        <f t="shared" si="4"/>
        <v>0</v>
      </c>
      <c r="W134" s="182">
        <f t="shared" si="5"/>
        <v>0</v>
      </c>
      <c r="X134" s="167"/>
      <c r="Y134" s="167"/>
      <c r="Z134" s="167"/>
      <c r="AA134" s="167"/>
      <c r="AB134" s="167"/>
      <c r="AC134" s="167"/>
    </row>
    <row r="135" spans="1:29" s="56" customFormat="1" ht="15.75">
      <c r="A135" s="132" t="s">
        <v>198</v>
      </c>
      <c r="B135" s="144" t="s">
        <v>203</v>
      </c>
      <c r="C135" s="75" t="s">
        <v>172</v>
      </c>
      <c r="D135" s="140">
        <v>45</v>
      </c>
      <c r="E135" s="184"/>
      <c r="F135" s="66" t="s">
        <v>717</v>
      </c>
      <c r="G135" s="28" t="s">
        <v>729</v>
      </c>
      <c r="H135" s="109" t="s">
        <v>21</v>
      </c>
      <c r="I135" s="75">
        <v>200</v>
      </c>
      <c r="J135" s="95" t="s">
        <v>36</v>
      </c>
      <c r="K135" s="75">
        <v>8</v>
      </c>
      <c r="L135" s="75" t="s">
        <v>200</v>
      </c>
      <c r="M135" s="68">
        <v>9786013350363</v>
      </c>
      <c r="N135" s="69">
        <v>10</v>
      </c>
      <c r="O135" s="76" t="s">
        <v>45</v>
      </c>
      <c r="P135" s="77">
        <v>2018</v>
      </c>
      <c r="Q135" s="78">
        <v>4903000000</v>
      </c>
      <c r="R135" s="73" t="s">
        <v>201</v>
      </c>
      <c r="S135" s="74"/>
      <c r="T135" s="102"/>
      <c r="U135" s="172"/>
      <c r="V135" s="181">
        <f t="shared" si="4"/>
        <v>0</v>
      </c>
      <c r="W135" s="182">
        <f t="shared" si="5"/>
        <v>0</v>
      </c>
      <c r="X135" s="167"/>
      <c r="Y135" s="167"/>
      <c r="Z135" s="167"/>
      <c r="AA135" s="167"/>
      <c r="AB135" s="167"/>
      <c r="AC135" s="167"/>
    </row>
    <row r="136" spans="1:29" s="56" customFormat="1" ht="15.75">
      <c r="A136" s="132" t="s">
        <v>204</v>
      </c>
      <c r="B136" s="215" t="s">
        <v>206</v>
      </c>
      <c r="C136" s="75" t="s">
        <v>44</v>
      </c>
      <c r="D136" s="140">
        <v>320</v>
      </c>
      <c r="E136" s="184"/>
      <c r="F136" s="69" t="s">
        <v>717</v>
      </c>
      <c r="G136" s="28" t="s">
        <v>721</v>
      </c>
      <c r="H136" s="65" t="s">
        <v>21</v>
      </c>
      <c r="I136" s="75">
        <v>100</v>
      </c>
      <c r="J136" s="28" t="s">
        <v>36</v>
      </c>
      <c r="K136" s="69">
        <v>24</v>
      </c>
      <c r="L136" s="69" t="s">
        <v>205</v>
      </c>
      <c r="M136" s="68">
        <v>9789965265082</v>
      </c>
      <c r="N136" s="69">
        <v>100</v>
      </c>
      <c r="O136" s="107" t="s">
        <v>71</v>
      </c>
      <c r="P136" s="77">
        <v>2016</v>
      </c>
      <c r="Q136" s="78">
        <v>4901990000</v>
      </c>
      <c r="R136" s="73" t="s">
        <v>39</v>
      </c>
      <c r="S136" s="74">
        <v>44130</v>
      </c>
      <c r="T136" s="102"/>
      <c r="U136" s="172"/>
      <c r="V136" s="181">
        <f t="shared" si="4"/>
        <v>0</v>
      </c>
      <c r="W136" s="182">
        <f t="shared" si="5"/>
        <v>0</v>
      </c>
      <c r="X136" s="167"/>
      <c r="Y136" s="167"/>
      <c r="Z136" s="167"/>
      <c r="AA136" s="167"/>
      <c r="AB136" s="167"/>
      <c r="AC136" s="167"/>
    </row>
    <row r="137" spans="1:29" s="56" customFormat="1" ht="25.5">
      <c r="A137" s="212" t="s">
        <v>207</v>
      </c>
      <c r="B137" s="149" t="s">
        <v>208</v>
      </c>
      <c r="C137" s="75" t="s">
        <v>44</v>
      </c>
      <c r="D137" s="140">
        <v>105</v>
      </c>
      <c r="E137" s="184"/>
      <c r="F137" s="69" t="s">
        <v>717</v>
      </c>
      <c r="G137" s="28" t="s">
        <v>721</v>
      </c>
      <c r="H137" s="65" t="s">
        <v>21</v>
      </c>
      <c r="I137" s="75">
        <v>200</v>
      </c>
      <c r="J137" s="28" t="s">
        <v>36</v>
      </c>
      <c r="K137" s="69">
        <v>8</v>
      </c>
      <c r="L137" s="69" t="s">
        <v>209</v>
      </c>
      <c r="M137" s="68">
        <v>9789965262005</v>
      </c>
      <c r="N137" s="69">
        <v>30</v>
      </c>
      <c r="O137" s="76" t="s">
        <v>38</v>
      </c>
      <c r="P137" s="77">
        <v>2014</v>
      </c>
      <c r="Q137" s="78">
        <v>4901990000</v>
      </c>
      <c r="R137" s="73" t="s">
        <v>39</v>
      </c>
      <c r="S137" s="74">
        <v>44130</v>
      </c>
      <c r="T137" s="102"/>
      <c r="U137" s="172"/>
      <c r="V137" s="181">
        <f t="shared" si="4"/>
        <v>0</v>
      </c>
      <c r="W137" s="182">
        <f t="shared" si="5"/>
        <v>0</v>
      </c>
      <c r="X137" s="167"/>
      <c r="Y137" s="167"/>
      <c r="Z137" s="167"/>
      <c r="AA137" s="167"/>
      <c r="AB137" s="167"/>
      <c r="AC137" s="167"/>
    </row>
    <row r="138" spans="1:29" s="56" customFormat="1" ht="31.5">
      <c r="A138" s="212" t="s">
        <v>207</v>
      </c>
      <c r="B138" s="149" t="s">
        <v>210</v>
      </c>
      <c r="C138" s="75" t="s">
        <v>44</v>
      </c>
      <c r="D138" s="140">
        <v>105</v>
      </c>
      <c r="E138" s="184"/>
      <c r="F138" s="69" t="s">
        <v>717</v>
      </c>
      <c r="G138" s="67" t="s">
        <v>721</v>
      </c>
      <c r="H138" s="65" t="s">
        <v>21</v>
      </c>
      <c r="I138" s="75">
        <v>200</v>
      </c>
      <c r="J138" s="28" t="s">
        <v>36</v>
      </c>
      <c r="K138" s="69">
        <v>8</v>
      </c>
      <c r="L138" s="69" t="s">
        <v>209</v>
      </c>
      <c r="M138" s="68">
        <v>9789965260834</v>
      </c>
      <c r="N138" s="69">
        <v>30</v>
      </c>
      <c r="O138" s="76" t="s">
        <v>38</v>
      </c>
      <c r="P138" s="77">
        <v>2014</v>
      </c>
      <c r="Q138" s="78">
        <v>4901990000</v>
      </c>
      <c r="R138" s="73" t="s">
        <v>39</v>
      </c>
      <c r="S138" s="74">
        <v>44130</v>
      </c>
      <c r="T138" s="102"/>
      <c r="U138" s="172"/>
      <c r="V138" s="181">
        <f t="shared" si="4"/>
        <v>0</v>
      </c>
      <c r="W138" s="182">
        <f t="shared" si="5"/>
        <v>0</v>
      </c>
      <c r="X138" s="167"/>
      <c r="Y138" s="167"/>
      <c r="Z138" s="167"/>
      <c r="AA138" s="167"/>
      <c r="AB138" s="167"/>
      <c r="AC138" s="167"/>
    </row>
    <row r="139" spans="1:29" s="56" customFormat="1" ht="31.5">
      <c r="A139" s="212" t="s">
        <v>207</v>
      </c>
      <c r="B139" s="149" t="s">
        <v>211</v>
      </c>
      <c r="C139" s="75" t="s">
        <v>44</v>
      </c>
      <c r="D139" s="140">
        <v>105</v>
      </c>
      <c r="E139" s="184"/>
      <c r="F139" s="69" t="s">
        <v>717</v>
      </c>
      <c r="G139" s="28" t="s">
        <v>721</v>
      </c>
      <c r="H139" s="65" t="s">
        <v>21</v>
      </c>
      <c r="I139" s="75">
        <v>200</v>
      </c>
      <c r="J139" s="28" t="s">
        <v>36</v>
      </c>
      <c r="K139" s="69">
        <v>8</v>
      </c>
      <c r="L139" s="69" t="s">
        <v>209</v>
      </c>
      <c r="M139" s="68">
        <v>9789965260858</v>
      </c>
      <c r="N139" s="69">
        <v>30</v>
      </c>
      <c r="O139" s="76" t="s">
        <v>38</v>
      </c>
      <c r="P139" s="77">
        <v>2014</v>
      </c>
      <c r="Q139" s="78">
        <v>4901990000</v>
      </c>
      <c r="R139" s="73" t="s">
        <v>39</v>
      </c>
      <c r="S139" s="74">
        <v>44130</v>
      </c>
      <c r="T139" s="102"/>
      <c r="U139" s="172"/>
      <c r="V139" s="181">
        <f t="shared" si="4"/>
        <v>0</v>
      </c>
      <c r="W139" s="182">
        <f t="shared" si="5"/>
        <v>0</v>
      </c>
      <c r="X139" s="167"/>
      <c r="Y139" s="167"/>
      <c r="Z139" s="167"/>
      <c r="AA139" s="167"/>
      <c r="AB139" s="167"/>
      <c r="AC139" s="167"/>
    </row>
    <row r="140" spans="1:29" s="56" customFormat="1" ht="25.5">
      <c r="A140" s="212" t="s">
        <v>207</v>
      </c>
      <c r="B140" s="149" t="s">
        <v>212</v>
      </c>
      <c r="C140" s="75" t="s">
        <v>44</v>
      </c>
      <c r="D140" s="140">
        <v>105</v>
      </c>
      <c r="E140" s="184"/>
      <c r="F140" s="69" t="s">
        <v>717</v>
      </c>
      <c r="G140" s="28" t="s">
        <v>721</v>
      </c>
      <c r="H140" s="65" t="s">
        <v>21</v>
      </c>
      <c r="I140" s="75">
        <v>200</v>
      </c>
      <c r="J140" s="28" t="s">
        <v>36</v>
      </c>
      <c r="K140" s="69">
        <v>8</v>
      </c>
      <c r="L140" s="69" t="s">
        <v>209</v>
      </c>
      <c r="M140" s="68">
        <v>9789965262081</v>
      </c>
      <c r="N140" s="69">
        <v>30</v>
      </c>
      <c r="O140" s="76" t="s">
        <v>38</v>
      </c>
      <c r="P140" s="77">
        <v>2014</v>
      </c>
      <c r="Q140" s="78">
        <v>4901990000</v>
      </c>
      <c r="R140" s="73" t="s">
        <v>39</v>
      </c>
      <c r="S140" s="74">
        <v>44130</v>
      </c>
      <c r="T140" s="102"/>
      <c r="U140" s="172"/>
      <c r="V140" s="181">
        <f t="shared" si="4"/>
        <v>0</v>
      </c>
      <c r="W140" s="182">
        <f t="shared" si="5"/>
        <v>0</v>
      </c>
      <c r="X140" s="167"/>
      <c r="Y140" s="167"/>
      <c r="Z140" s="167"/>
      <c r="AA140" s="167"/>
      <c r="AB140" s="167"/>
      <c r="AC140" s="167"/>
    </row>
    <row r="141" spans="1:29" s="56" customFormat="1" ht="31.5">
      <c r="A141" s="212" t="s">
        <v>207</v>
      </c>
      <c r="B141" s="149" t="s">
        <v>213</v>
      </c>
      <c r="C141" s="75" t="s">
        <v>44</v>
      </c>
      <c r="D141" s="140">
        <v>105</v>
      </c>
      <c r="E141" s="184"/>
      <c r="F141" s="69" t="s">
        <v>717</v>
      </c>
      <c r="G141" s="28" t="s">
        <v>721</v>
      </c>
      <c r="H141" s="65" t="s">
        <v>21</v>
      </c>
      <c r="I141" s="75">
        <v>200</v>
      </c>
      <c r="J141" s="28" t="s">
        <v>36</v>
      </c>
      <c r="K141" s="69">
        <v>8</v>
      </c>
      <c r="L141" s="69" t="s">
        <v>209</v>
      </c>
      <c r="M141" s="68">
        <v>9789965262043</v>
      </c>
      <c r="N141" s="69">
        <v>30</v>
      </c>
      <c r="O141" s="76" t="s">
        <v>38</v>
      </c>
      <c r="P141" s="77">
        <v>2014</v>
      </c>
      <c r="Q141" s="78">
        <v>4901990000</v>
      </c>
      <c r="R141" s="73" t="s">
        <v>39</v>
      </c>
      <c r="S141" s="74">
        <v>44130</v>
      </c>
      <c r="T141" s="102"/>
      <c r="U141" s="172"/>
      <c r="V141" s="181">
        <f t="shared" si="4"/>
        <v>0</v>
      </c>
      <c r="W141" s="182">
        <f t="shared" si="5"/>
        <v>0</v>
      </c>
      <c r="X141" s="167"/>
      <c r="Y141" s="167"/>
      <c r="Z141" s="167"/>
      <c r="AA141" s="167"/>
      <c r="AB141" s="167"/>
      <c r="AC141" s="167"/>
    </row>
    <row r="142" spans="1:29" s="56" customFormat="1" ht="25.5">
      <c r="A142" s="212" t="s">
        <v>207</v>
      </c>
      <c r="B142" s="149" t="s">
        <v>214</v>
      </c>
      <c r="C142" s="75" t="s">
        <v>44</v>
      </c>
      <c r="D142" s="140">
        <v>105</v>
      </c>
      <c r="E142" s="184"/>
      <c r="F142" s="69" t="s">
        <v>717</v>
      </c>
      <c r="G142" s="28" t="s">
        <v>721</v>
      </c>
      <c r="H142" s="65" t="s">
        <v>21</v>
      </c>
      <c r="I142" s="75">
        <v>200</v>
      </c>
      <c r="J142" s="28" t="s">
        <v>36</v>
      </c>
      <c r="K142" s="69">
        <v>8</v>
      </c>
      <c r="L142" s="69" t="s">
        <v>209</v>
      </c>
      <c r="M142" s="68">
        <v>9789965262074</v>
      </c>
      <c r="N142" s="69">
        <v>30</v>
      </c>
      <c r="O142" s="76" t="s">
        <v>38</v>
      </c>
      <c r="P142" s="77">
        <v>2014</v>
      </c>
      <c r="Q142" s="78">
        <v>4901990000</v>
      </c>
      <c r="R142" s="73" t="s">
        <v>39</v>
      </c>
      <c r="S142" s="74">
        <v>44130</v>
      </c>
      <c r="T142" s="102"/>
      <c r="U142" s="172"/>
      <c r="V142" s="181">
        <f t="shared" si="4"/>
        <v>0</v>
      </c>
      <c r="W142" s="182">
        <f t="shared" si="5"/>
        <v>0</v>
      </c>
      <c r="X142" s="167"/>
      <c r="Y142" s="167"/>
      <c r="Z142" s="167"/>
      <c r="AA142" s="167"/>
      <c r="AB142" s="167"/>
      <c r="AC142" s="167"/>
    </row>
    <row r="143" spans="1:29" s="56" customFormat="1" ht="25.5">
      <c r="A143" s="212" t="s">
        <v>207</v>
      </c>
      <c r="B143" s="149" t="s">
        <v>215</v>
      </c>
      <c r="C143" s="75" t="s">
        <v>44</v>
      </c>
      <c r="D143" s="140">
        <v>105</v>
      </c>
      <c r="E143" s="184"/>
      <c r="F143" s="69" t="s">
        <v>717</v>
      </c>
      <c r="G143" s="28" t="s">
        <v>721</v>
      </c>
      <c r="H143" s="65" t="s">
        <v>21</v>
      </c>
      <c r="I143" s="75">
        <v>200</v>
      </c>
      <c r="J143" s="28" t="s">
        <v>36</v>
      </c>
      <c r="K143" s="69">
        <v>8</v>
      </c>
      <c r="L143" s="69" t="s">
        <v>209</v>
      </c>
      <c r="M143" s="68">
        <v>9789965262067</v>
      </c>
      <c r="N143" s="69">
        <v>30</v>
      </c>
      <c r="O143" s="76" t="s">
        <v>38</v>
      </c>
      <c r="P143" s="77">
        <v>2014</v>
      </c>
      <c r="Q143" s="78">
        <v>4901990000</v>
      </c>
      <c r="R143" s="73" t="s">
        <v>39</v>
      </c>
      <c r="S143" s="74">
        <v>44130</v>
      </c>
      <c r="T143" s="102"/>
      <c r="U143" s="172"/>
      <c r="V143" s="181">
        <f t="shared" si="4"/>
        <v>0</v>
      </c>
      <c r="W143" s="182">
        <f t="shared" si="5"/>
        <v>0</v>
      </c>
      <c r="X143" s="167"/>
      <c r="Y143" s="167"/>
      <c r="Z143" s="167"/>
      <c r="AA143" s="167"/>
      <c r="AB143" s="167"/>
      <c r="AC143" s="167"/>
    </row>
    <row r="144" spans="1:29" s="56" customFormat="1" ht="25.5">
      <c r="A144" s="212" t="s">
        <v>207</v>
      </c>
      <c r="B144" s="149" t="s">
        <v>216</v>
      </c>
      <c r="C144" s="75" t="s">
        <v>44</v>
      </c>
      <c r="D144" s="140">
        <v>105</v>
      </c>
      <c r="E144" s="184"/>
      <c r="F144" s="69" t="s">
        <v>717</v>
      </c>
      <c r="G144" s="28" t="s">
        <v>721</v>
      </c>
      <c r="H144" s="65" t="s">
        <v>21</v>
      </c>
      <c r="I144" s="75">
        <v>200</v>
      </c>
      <c r="J144" s="28" t="s">
        <v>36</v>
      </c>
      <c r="K144" s="69">
        <v>8</v>
      </c>
      <c r="L144" s="69" t="s">
        <v>209</v>
      </c>
      <c r="M144" s="68">
        <v>9789965260889</v>
      </c>
      <c r="N144" s="69">
        <v>30</v>
      </c>
      <c r="O144" s="76" t="s">
        <v>38</v>
      </c>
      <c r="P144" s="77">
        <v>2014</v>
      </c>
      <c r="Q144" s="78">
        <v>4901990000</v>
      </c>
      <c r="R144" s="73" t="s">
        <v>39</v>
      </c>
      <c r="S144" s="74">
        <v>44130</v>
      </c>
      <c r="T144" s="102"/>
      <c r="U144" s="172"/>
      <c r="V144" s="181">
        <f t="shared" si="4"/>
        <v>0</v>
      </c>
      <c r="W144" s="182">
        <f t="shared" si="5"/>
        <v>0</v>
      </c>
      <c r="X144" s="167"/>
      <c r="Y144" s="167"/>
      <c r="Z144" s="167"/>
      <c r="AA144" s="167"/>
      <c r="AB144" s="167"/>
      <c r="AC144" s="167"/>
    </row>
    <row r="145" spans="1:29" s="56" customFormat="1" ht="31.5">
      <c r="A145" s="212" t="s">
        <v>207</v>
      </c>
      <c r="B145" s="149" t="s">
        <v>217</v>
      </c>
      <c r="C145" s="75" t="s">
        <v>44</v>
      </c>
      <c r="D145" s="140">
        <v>105</v>
      </c>
      <c r="E145" s="184"/>
      <c r="F145" s="69" t="s">
        <v>717</v>
      </c>
      <c r="G145" s="28" t="s">
        <v>721</v>
      </c>
      <c r="H145" s="65" t="s">
        <v>21</v>
      </c>
      <c r="I145" s="75">
        <v>200</v>
      </c>
      <c r="J145" s="28" t="s">
        <v>36</v>
      </c>
      <c r="K145" s="69">
        <v>8</v>
      </c>
      <c r="L145" s="69" t="s">
        <v>209</v>
      </c>
      <c r="M145" s="68">
        <v>9789965262036</v>
      </c>
      <c r="N145" s="69">
        <v>30</v>
      </c>
      <c r="O145" s="76" t="s">
        <v>38</v>
      </c>
      <c r="P145" s="77">
        <v>2014</v>
      </c>
      <c r="Q145" s="78">
        <v>4901990000</v>
      </c>
      <c r="R145" s="73" t="s">
        <v>39</v>
      </c>
      <c r="S145" s="74">
        <v>44130</v>
      </c>
      <c r="T145" s="102"/>
      <c r="U145" s="172"/>
      <c r="V145" s="181">
        <f t="shared" si="4"/>
        <v>0</v>
      </c>
      <c r="W145" s="182">
        <f t="shared" si="5"/>
        <v>0</v>
      </c>
      <c r="X145" s="167"/>
      <c r="Y145" s="167"/>
      <c r="Z145" s="167"/>
      <c r="AA145" s="167"/>
      <c r="AB145" s="167"/>
      <c r="AC145" s="167"/>
    </row>
    <row r="146" spans="1:29" s="56" customFormat="1" ht="31.5">
      <c r="A146" s="212" t="s">
        <v>207</v>
      </c>
      <c r="B146" s="149" t="s">
        <v>218</v>
      </c>
      <c r="C146" s="75" t="s">
        <v>44</v>
      </c>
      <c r="D146" s="140">
        <v>105</v>
      </c>
      <c r="E146" s="184"/>
      <c r="F146" s="69" t="s">
        <v>717</v>
      </c>
      <c r="G146" s="67" t="s">
        <v>721</v>
      </c>
      <c r="H146" s="65" t="s">
        <v>21</v>
      </c>
      <c r="I146" s="75">
        <v>200</v>
      </c>
      <c r="J146" s="28" t="s">
        <v>36</v>
      </c>
      <c r="K146" s="69">
        <v>8</v>
      </c>
      <c r="L146" s="69" t="s">
        <v>209</v>
      </c>
      <c r="M146" s="68">
        <v>9789965260827</v>
      </c>
      <c r="N146" s="69">
        <v>30</v>
      </c>
      <c r="O146" s="76" t="s">
        <v>38</v>
      </c>
      <c r="P146" s="77">
        <v>2014</v>
      </c>
      <c r="Q146" s="78">
        <v>4901990000</v>
      </c>
      <c r="R146" s="73" t="s">
        <v>39</v>
      </c>
      <c r="S146" s="74">
        <v>44130</v>
      </c>
      <c r="T146" s="102"/>
      <c r="U146" s="172"/>
      <c r="V146" s="181">
        <f t="shared" si="4"/>
        <v>0</v>
      </c>
      <c r="W146" s="182">
        <f t="shared" si="5"/>
        <v>0</v>
      </c>
      <c r="X146" s="167"/>
      <c r="Y146" s="167"/>
      <c r="Z146" s="167"/>
      <c r="AA146" s="167"/>
      <c r="AB146" s="167"/>
      <c r="AC146" s="167"/>
    </row>
    <row r="147" spans="1:29" s="56" customFormat="1" ht="31.5">
      <c r="A147" s="230" t="s">
        <v>750</v>
      </c>
      <c r="B147" s="213" t="s">
        <v>736</v>
      </c>
      <c r="C147" s="216"/>
      <c r="D147" s="217">
        <v>945</v>
      </c>
      <c r="E147" s="184"/>
      <c r="F147" s="66"/>
      <c r="G147" s="28"/>
      <c r="H147" s="65"/>
      <c r="I147" s="75"/>
      <c r="J147" s="28"/>
      <c r="K147" s="69"/>
      <c r="L147" s="69"/>
      <c r="M147" s="68"/>
      <c r="N147" s="69">
        <f>SUM(N137:N146)</f>
        <v>300</v>
      </c>
      <c r="O147" s="76"/>
      <c r="P147" s="77"/>
      <c r="Q147" s="78"/>
      <c r="R147" s="73"/>
      <c r="S147" s="74"/>
      <c r="T147" s="102"/>
      <c r="U147" s="172"/>
      <c r="V147" s="181">
        <f t="shared" si="4"/>
        <v>0</v>
      </c>
      <c r="W147" s="182">
        <f t="shared" si="5"/>
        <v>0</v>
      </c>
      <c r="X147" s="167"/>
      <c r="Y147" s="167"/>
      <c r="Z147" s="167"/>
      <c r="AA147" s="167"/>
      <c r="AB147" s="167"/>
      <c r="AC147" s="167"/>
    </row>
    <row r="148" spans="1:29" s="56" customFormat="1" ht="15.75">
      <c r="A148" s="212" t="s">
        <v>219</v>
      </c>
      <c r="B148" s="144" t="s">
        <v>220</v>
      </c>
      <c r="C148" s="115" t="s">
        <v>53</v>
      </c>
      <c r="D148" s="140">
        <v>490</v>
      </c>
      <c r="E148" s="184"/>
      <c r="F148" s="69" t="s">
        <v>718</v>
      </c>
      <c r="G148" s="28" t="s">
        <v>722</v>
      </c>
      <c r="H148" s="65" t="s">
        <v>21</v>
      </c>
      <c r="I148" s="69">
        <v>60</v>
      </c>
      <c r="J148" s="95" t="s">
        <v>56</v>
      </c>
      <c r="K148" s="75">
        <v>24</v>
      </c>
      <c r="L148" s="75" t="s">
        <v>221</v>
      </c>
      <c r="M148" s="68">
        <v>9789965268335</v>
      </c>
      <c r="N148" s="69">
        <v>216</v>
      </c>
      <c r="O148" s="76" t="s">
        <v>38</v>
      </c>
      <c r="P148" s="77">
        <v>2015</v>
      </c>
      <c r="Q148" s="78">
        <v>4901910000</v>
      </c>
      <c r="R148" s="73" t="s">
        <v>60</v>
      </c>
      <c r="S148" s="114">
        <v>44130</v>
      </c>
      <c r="T148" s="102"/>
      <c r="U148" s="172"/>
      <c r="V148" s="181">
        <f t="shared" si="4"/>
        <v>0</v>
      </c>
      <c r="W148" s="182">
        <f t="shared" si="5"/>
        <v>0</v>
      </c>
      <c r="X148" s="167"/>
      <c r="Y148" s="167"/>
      <c r="Z148" s="167"/>
      <c r="AA148" s="167"/>
      <c r="AB148" s="167"/>
      <c r="AC148" s="167"/>
    </row>
    <row r="149" spans="1:29" s="56" customFormat="1" ht="15.75">
      <c r="A149" s="132" t="s">
        <v>222</v>
      </c>
      <c r="B149" s="144" t="s">
        <v>223</v>
      </c>
      <c r="C149" s="115" t="s">
        <v>53</v>
      </c>
      <c r="D149" s="140">
        <v>2750</v>
      </c>
      <c r="E149" s="184"/>
      <c r="F149" s="69" t="s">
        <v>717</v>
      </c>
      <c r="G149" s="28" t="s">
        <v>722</v>
      </c>
      <c r="H149" s="65" t="s">
        <v>21</v>
      </c>
      <c r="I149" s="75">
        <v>10</v>
      </c>
      <c r="J149" s="27" t="s">
        <v>56</v>
      </c>
      <c r="K149" s="75">
        <v>18</v>
      </c>
      <c r="L149" s="75" t="s">
        <v>224</v>
      </c>
      <c r="M149" s="68">
        <v>9789965267956</v>
      </c>
      <c r="N149" s="69">
        <v>950</v>
      </c>
      <c r="O149" s="76" t="s">
        <v>110</v>
      </c>
      <c r="P149" s="77">
        <v>2013</v>
      </c>
      <c r="Q149" s="78">
        <v>4901990000</v>
      </c>
      <c r="R149" s="73" t="s">
        <v>39</v>
      </c>
      <c r="S149" s="74">
        <v>44130</v>
      </c>
      <c r="T149" s="102"/>
      <c r="U149" s="172"/>
      <c r="V149" s="181">
        <f t="shared" si="4"/>
        <v>0</v>
      </c>
      <c r="W149" s="182">
        <f t="shared" si="5"/>
        <v>0</v>
      </c>
      <c r="X149" s="167"/>
      <c r="Y149" s="167"/>
      <c r="Z149" s="167"/>
      <c r="AA149" s="167"/>
      <c r="AB149" s="167"/>
      <c r="AC149" s="167"/>
    </row>
    <row r="150" spans="1:29" s="56" customFormat="1" ht="15.75">
      <c r="A150" s="132" t="s">
        <v>222</v>
      </c>
      <c r="B150" s="144" t="s">
        <v>225</v>
      </c>
      <c r="C150" s="115" t="s">
        <v>53</v>
      </c>
      <c r="D150" s="140">
        <v>2750</v>
      </c>
      <c r="E150" s="184"/>
      <c r="F150" s="69" t="s">
        <v>717</v>
      </c>
      <c r="G150" s="28" t="s">
        <v>722</v>
      </c>
      <c r="H150" s="65" t="s">
        <v>21</v>
      </c>
      <c r="I150" s="75">
        <v>10</v>
      </c>
      <c r="J150" s="27" t="s">
        <v>56</v>
      </c>
      <c r="K150" s="75">
        <v>18</v>
      </c>
      <c r="L150" s="75" t="s">
        <v>224</v>
      </c>
      <c r="M150" s="68">
        <v>9789965267970</v>
      </c>
      <c r="N150" s="69">
        <v>950</v>
      </c>
      <c r="O150" s="76" t="s">
        <v>110</v>
      </c>
      <c r="P150" s="77">
        <v>2013</v>
      </c>
      <c r="Q150" s="78">
        <v>4901990000</v>
      </c>
      <c r="R150" s="73" t="s">
        <v>39</v>
      </c>
      <c r="S150" s="74">
        <v>44130</v>
      </c>
      <c r="T150" s="102"/>
      <c r="U150" s="172"/>
      <c r="V150" s="181">
        <f t="shared" si="4"/>
        <v>0</v>
      </c>
      <c r="W150" s="182">
        <f t="shared" si="5"/>
        <v>0</v>
      </c>
      <c r="X150" s="167"/>
      <c r="Y150" s="167"/>
      <c r="Z150" s="167"/>
      <c r="AA150" s="167"/>
      <c r="AB150" s="167"/>
      <c r="AC150" s="167"/>
    </row>
    <row r="151" spans="1:29" s="56" customFormat="1" ht="38.25">
      <c r="A151" s="142" t="s">
        <v>226</v>
      </c>
      <c r="B151" s="146" t="s">
        <v>227</v>
      </c>
      <c r="C151" s="208" t="s">
        <v>44</v>
      </c>
      <c r="D151" s="141">
        <v>350</v>
      </c>
      <c r="E151" s="185"/>
      <c r="F151" s="69" t="s">
        <v>717</v>
      </c>
      <c r="G151" s="99" t="s">
        <v>729</v>
      </c>
      <c r="H151" s="65" t="s">
        <v>21</v>
      </c>
      <c r="I151" s="103">
        <v>25</v>
      </c>
      <c r="J151" s="28" t="s">
        <v>36</v>
      </c>
      <c r="K151" s="91">
        <v>16</v>
      </c>
      <c r="L151" s="91" t="s">
        <v>228</v>
      </c>
      <c r="M151" s="88">
        <v>9789965269905</v>
      </c>
      <c r="N151" s="79">
        <v>90</v>
      </c>
      <c r="O151" s="104" t="s">
        <v>45</v>
      </c>
      <c r="P151" s="105">
        <v>2018</v>
      </c>
      <c r="Q151" s="104">
        <v>4903000000</v>
      </c>
      <c r="R151" s="73" t="s">
        <v>201</v>
      </c>
      <c r="S151" s="90">
        <v>44130</v>
      </c>
      <c r="T151" s="102"/>
      <c r="U151" s="172"/>
      <c r="V151" s="181">
        <f t="shared" si="4"/>
        <v>0</v>
      </c>
      <c r="W151" s="182">
        <f t="shared" si="5"/>
        <v>0</v>
      </c>
      <c r="X151" s="167"/>
      <c r="Y151" s="167"/>
      <c r="Z151" s="167"/>
      <c r="AA151" s="167"/>
      <c r="AB151" s="167"/>
      <c r="AC151" s="167"/>
    </row>
    <row r="152" spans="1:29" s="56" customFormat="1" ht="38.25">
      <c r="A152" s="142" t="s">
        <v>226</v>
      </c>
      <c r="B152" s="146" t="s">
        <v>229</v>
      </c>
      <c r="C152" s="208" t="s">
        <v>53</v>
      </c>
      <c r="D152" s="141">
        <v>350</v>
      </c>
      <c r="E152" s="185"/>
      <c r="F152" s="69" t="s">
        <v>717</v>
      </c>
      <c r="G152" s="99" t="s">
        <v>729</v>
      </c>
      <c r="H152" s="65" t="s">
        <v>21</v>
      </c>
      <c r="I152" s="103">
        <v>25</v>
      </c>
      <c r="J152" s="28" t="s">
        <v>36</v>
      </c>
      <c r="K152" s="91">
        <v>16</v>
      </c>
      <c r="L152" s="91" t="s">
        <v>228</v>
      </c>
      <c r="M152" s="88">
        <v>9789965269998</v>
      </c>
      <c r="N152" s="79">
        <v>90</v>
      </c>
      <c r="O152" s="104" t="s">
        <v>45</v>
      </c>
      <c r="P152" s="105">
        <v>2018</v>
      </c>
      <c r="Q152" s="104">
        <v>4903000000</v>
      </c>
      <c r="R152" s="73" t="s">
        <v>201</v>
      </c>
      <c r="S152" s="90">
        <v>44130</v>
      </c>
      <c r="T152" s="102"/>
      <c r="U152" s="172"/>
      <c r="V152" s="181">
        <f t="shared" si="4"/>
        <v>0</v>
      </c>
      <c r="W152" s="182">
        <f t="shared" si="5"/>
        <v>0</v>
      </c>
      <c r="X152" s="167"/>
      <c r="Y152" s="167"/>
      <c r="Z152" s="167"/>
      <c r="AA152" s="167"/>
      <c r="AB152" s="167"/>
      <c r="AC152" s="167"/>
    </row>
    <row r="153" spans="1:29" s="56" customFormat="1" ht="38.25">
      <c r="A153" s="142" t="s">
        <v>226</v>
      </c>
      <c r="B153" s="146" t="s">
        <v>230</v>
      </c>
      <c r="C153" s="208" t="s">
        <v>53</v>
      </c>
      <c r="D153" s="141">
        <v>350</v>
      </c>
      <c r="E153" s="185"/>
      <c r="F153" s="69" t="s">
        <v>717</v>
      </c>
      <c r="G153" s="99" t="s">
        <v>729</v>
      </c>
      <c r="H153" s="65" t="s">
        <v>21</v>
      </c>
      <c r="I153" s="103">
        <v>25</v>
      </c>
      <c r="J153" s="28" t="s">
        <v>36</v>
      </c>
      <c r="K153" s="91">
        <v>16</v>
      </c>
      <c r="L153" s="91" t="s">
        <v>228</v>
      </c>
      <c r="M153" s="88">
        <v>9789965269912</v>
      </c>
      <c r="N153" s="79">
        <v>90</v>
      </c>
      <c r="O153" s="104" t="s">
        <v>45</v>
      </c>
      <c r="P153" s="105">
        <v>2018</v>
      </c>
      <c r="Q153" s="104">
        <v>4903000000</v>
      </c>
      <c r="R153" s="73" t="s">
        <v>201</v>
      </c>
      <c r="S153" s="90">
        <v>44130</v>
      </c>
      <c r="T153" s="102"/>
      <c r="U153" s="172"/>
      <c r="V153" s="181">
        <f t="shared" ref="V153:V216" si="6">D153*E153</f>
        <v>0</v>
      </c>
      <c r="W153" s="182">
        <f t="shared" ref="W153:W216" si="7">E153*N153</f>
        <v>0</v>
      </c>
      <c r="X153" s="167"/>
      <c r="Y153" s="167"/>
      <c r="Z153" s="167"/>
      <c r="AA153" s="167"/>
      <c r="AB153" s="167"/>
      <c r="AC153" s="167"/>
    </row>
    <row r="154" spans="1:29" s="56" customFormat="1" ht="38.25">
      <c r="A154" s="142" t="s">
        <v>226</v>
      </c>
      <c r="B154" s="146" t="s">
        <v>231</v>
      </c>
      <c r="C154" s="208" t="s">
        <v>44</v>
      </c>
      <c r="D154" s="141">
        <v>350</v>
      </c>
      <c r="E154" s="185"/>
      <c r="F154" s="69" t="s">
        <v>717</v>
      </c>
      <c r="G154" s="99" t="s">
        <v>729</v>
      </c>
      <c r="H154" s="65" t="s">
        <v>21</v>
      </c>
      <c r="I154" s="103">
        <v>25</v>
      </c>
      <c r="J154" s="28" t="s">
        <v>36</v>
      </c>
      <c r="K154" s="91">
        <v>16</v>
      </c>
      <c r="L154" s="91" t="s">
        <v>228</v>
      </c>
      <c r="M154" s="88">
        <v>9786013350004</v>
      </c>
      <c r="N154" s="79">
        <v>90</v>
      </c>
      <c r="O154" s="104" t="s">
        <v>45</v>
      </c>
      <c r="P154" s="105">
        <v>2018</v>
      </c>
      <c r="Q154" s="104">
        <v>4903000000</v>
      </c>
      <c r="R154" s="73" t="s">
        <v>201</v>
      </c>
      <c r="S154" s="90">
        <v>44130</v>
      </c>
      <c r="T154" s="102"/>
      <c r="U154" s="172"/>
      <c r="V154" s="181">
        <f t="shared" si="6"/>
        <v>0</v>
      </c>
      <c r="W154" s="182">
        <f t="shared" si="7"/>
        <v>0</v>
      </c>
      <c r="X154" s="167"/>
      <c r="Y154" s="167"/>
      <c r="Z154" s="167"/>
      <c r="AA154" s="167"/>
      <c r="AB154" s="167"/>
      <c r="AC154" s="167"/>
    </row>
    <row r="155" spans="1:29" s="56" customFormat="1" ht="38.25">
      <c r="A155" s="142" t="s">
        <v>226</v>
      </c>
      <c r="B155" s="146" t="s">
        <v>232</v>
      </c>
      <c r="C155" s="208" t="s">
        <v>44</v>
      </c>
      <c r="D155" s="141">
        <v>350</v>
      </c>
      <c r="E155" s="185"/>
      <c r="F155" s="69" t="s">
        <v>717</v>
      </c>
      <c r="G155" s="99" t="s">
        <v>729</v>
      </c>
      <c r="H155" s="65" t="s">
        <v>21</v>
      </c>
      <c r="I155" s="103">
        <v>25</v>
      </c>
      <c r="J155" s="28" t="s">
        <v>36</v>
      </c>
      <c r="K155" s="91">
        <v>16</v>
      </c>
      <c r="L155" s="91" t="s">
        <v>228</v>
      </c>
      <c r="M155" s="88">
        <v>9786013350066</v>
      </c>
      <c r="N155" s="79">
        <v>90</v>
      </c>
      <c r="O155" s="104" t="s">
        <v>45</v>
      </c>
      <c r="P155" s="105">
        <v>2018</v>
      </c>
      <c r="Q155" s="104">
        <v>4903000000</v>
      </c>
      <c r="R155" s="73" t="s">
        <v>201</v>
      </c>
      <c r="S155" s="90">
        <v>44130</v>
      </c>
      <c r="T155" s="102"/>
      <c r="U155" s="172"/>
      <c r="V155" s="181">
        <f t="shared" si="6"/>
        <v>0</v>
      </c>
      <c r="W155" s="182">
        <f t="shared" si="7"/>
        <v>0</v>
      </c>
      <c r="X155" s="167"/>
      <c r="Y155" s="167"/>
      <c r="Z155" s="167"/>
      <c r="AA155" s="167"/>
      <c r="AB155" s="167"/>
      <c r="AC155" s="167"/>
    </row>
    <row r="156" spans="1:29" s="56" customFormat="1" ht="38.25">
      <c r="A156" s="142" t="s">
        <v>226</v>
      </c>
      <c r="B156" s="146" t="s">
        <v>233</v>
      </c>
      <c r="C156" s="208" t="s">
        <v>53</v>
      </c>
      <c r="D156" s="141">
        <v>350</v>
      </c>
      <c r="E156" s="185"/>
      <c r="F156" s="69" t="s">
        <v>717</v>
      </c>
      <c r="G156" s="99" t="s">
        <v>729</v>
      </c>
      <c r="H156" s="65" t="s">
        <v>21</v>
      </c>
      <c r="I156" s="103">
        <v>25</v>
      </c>
      <c r="J156" s="28" t="s">
        <v>36</v>
      </c>
      <c r="K156" s="91">
        <v>16</v>
      </c>
      <c r="L156" s="91" t="s">
        <v>228</v>
      </c>
      <c r="M156" s="88">
        <v>9786013350059</v>
      </c>
      <c r="N156" s="79">
        <v>90</v>
      </c>
      <c r="O156" s="104" t="s">
        <v>45</v>
      </c>
      <c r="P156" s="105">
        <v>2018</v>
      </c>
      <c r="Q156" s="104">
        <v>4903000000</v>
      </c>
      <c r="R156" s="73" t="s">
        <v>201</v>
      </c>
      <c r="S156" s="90">
        <v>44130</v>
      </c>
      <c r="T156" s="102"/>
      <c r="U156" s="172"/>
      <c r="V156" s="181">
        <f t="shared" si="6"/>
        <v>0</v>
      </c>
      <c r="W156" s="182">
        <f t="shared" si="7"/>
        <v>0</v>
      </c>
      <c r="X156" s="167"/>
      <c r="Y156" s="167"/>
      <c r="Z156" s="167"/>
      <c r="AA156" s="167"/>
      <c r="AB156" s="167"/>
      <c r="AC156" s="167"/>
    </row>
    <row r="157" spans="1:29" s="56" customFormat="1" ht="38.25">
      <c r="A157" s="231" t="s">
        <v>751</v>
      </c>
      <c r="B157" s="213" t="s">
        <v>736</v>
      </c>
      <c r="C157" s="228" t="s">
        <v>735</v>
      </c>
      <c r="D157" s="229">
        <v>1785</v>
      </c>
      <c r="E157" s="185"/>
      <c r="F157" s="69"/>
      <c r="G157" s="99"/>
      <c r="H157" s="65"/>
      <c r="I157" s="103"/>
      <c r="J157" s="28"/>
      <c r="K157" s="91"/>
      <c r="L157" s="91"/>
      <c r="M157" s="88"/>
      <c r="N157" s="79">
        <f>SUM(N151:N156)</f>
        <v>540</v>
      </c>
      <c r="O157" s="104"/>
      <c r="P157" s="105"/>
      <c r="Q157" s="104"/>
      <c r="R157" s="73"/>
      <c r="S157" s="90"/>
      <c r="T157" s="102"/>
      <c r="U157" s="172"/>
      <c r="V157" s="181">
        <f t="shared" si="6"/>
        <v>0</v>
      </c>
      <c r="W157" s="182">
        <f t="shared" si="7"/>
        <v>0</v>
      </c>
      <c r="X157" s="167"/>
      <c r="Y157" s="167"/>
      <c r="Z157" s="167"/>
      <c r="AA157" s="167"/>
      <c r="AB157" s="167"/>
      <c r="AC157" s="167"/>
    </row>
    <row r="158" spans="1:29" s="56" customFormat="1" ht="15.75">
      <c r="A158" s="132" t="s">
        <v>234</v>
      </c>
      <c r="B158" s="144" t="s">
        <v>235</v>
      </c>
      <c r="C158" s="75" t="s">
        <v>44</v>
      </c>
      <c r="D158" s="140">
        <v>1150</v>
      </c>
      <c r="E158" s="184"/>
      <c r="F158" s="69" t="s">
        <v>717</v>
      </c>
      <c r="G158" s="28" t="s">
        <v>727</v>
      </c>
      <c r="H158" s="65" t="s">
        <v>21</v>
      </c>
      <c r="I158" s="69">
        <v>10</v>
      </c>
      <c r="J158" s="27" t="s">
        <v>56</v>
      </c>
      <c r="K158" s="75">
        <v>64</v>
      </c>
      <c r="L158" s="75" t="s">
        <v>236</v>
      </c>
      <c r="M158" s="68">
        <v>9789965269073</v>
      </c>
      <c r="N158" s="69">
        <v>468</v>
      </c>
      <c r="O158" s="76" t="s">
        <v>94</v>
      </c>
      <c r="P158" s="77">
        <v>2015</v>
      </c>
      <c r="Q158" s="78">
        <v>4901990000</v>
      </c>
      <c r="R158" s="73" t="s">
        <v>39</v>
      </c>
      <c r="S158" s="74">
        <v>44130</v>
      </c>
      <c r="T158" s="102"/>
      <c r="U158" s="172"/>
      <c r="V158" s="181">
        <f t="shared" si="6"/>
        <v>0</v>
      </c>
      <c r="W158" s="182">
        <f t="shared" si="7"/>
        <v>0</v>
      </c>
      <c r="X158" s="167"/>
      <c r="Y158" s="167"/>
      <c r="Z158" s="167"/>
      <c r="AA158" s="167"/>
      <c r="AB158" s="167"/>
      <c r="AC158" s="167"/>
    </row>
    <row r="159" spans="1:29" s="56" customFormat="1" ht="15.75">
      <c r="A159" s="132" t="s">
        <v>237</v>
      </c>
      <c r="B159" s="144" t="s">
        <v>238</v>
      </c>
      <c r="C159" s="75" t="s">
        <v>44</v>
      </c>
      <c r="D159" s="140">
        <v>260</v>
      </c>
      <c r="E159" s="184"/>
      <c r="F159" s="69" t="s">
        <v>717</v>
      </c>
      <c r="G159" s="28" t="s">
        <v>729</v>
      </c>
      <c r="H159" s="65" t="s">
        <v>21</v>
      </c>
      <c r="I159" s="75">
        <v>100</v>
      </c>
      <c r="J159" s="27" t="s">
        <v>36</v>
      </c>
      <c r="K159" s="75">
        <v>16</v>
      </c>
      <c r="L159" s="75" t="s">
        <v>239</v>
      </c>
      <c r="M159" s="110">
        <v>9789965265198</v>
      </c>
      <c r="N159" s="69">
        <v>80</v>
      </c>
      <c r="O159" s="76" t="s">
        <v>71</v>
      </c>
      <c r="P159" s="77">
        <v>2016</v>
      </c>
      <c r="Q159" s="78">
        <v>4903000000</v>
      </c>
      <c r="R159" s="73" t="s">
        <v>201</v>
      </c>
      <c r="S159" s="74">
        <v>43372</v>
      </c>
      <c r="T159" s="102"/>
      <c r="U159" s="172"/>
      <c r="V159" s="181">
        <f t="shared" si="6"/>
        <v>0</v>
      </c>
      <c r="W159" s="182">
        <f t="shared" si="7"/>
        <v>0</v>
      </c>
      <c r="X159" s="167"/>
      <c r="Y159" s="167"/>
      <c r="Z159" s="167"/>
      <c r="AA159" s="167"/>
      <c r="AB159" s="167"/>
      <c r="AC159" s="167"/>
    </row>
    <row r="160" spans="1:29" s="56" customFormat="1" ht="15.75">
      <c r="A160" s="132" t="s">
        <v>237</v>
      </c>
      <c r="B160" s="144" t="s">
        <v>240</v>
      </c>
      <c r="C160" s="75" t="s">
        <v>44</v>
      </c>
      <c r="D160" s="140">
        <v>260</v>
      </c>
      <c r="E160" s="184"/>
      <c r="F160" s="69" t="s">
        <v>717</v>
      </c>
      <c r="G160" s="28" t="s">
        <v>729</v>
      </c>
      <c r="H160" s="65" t="s">
        <v>21</v>
      </c>
      <c r="I160" s="75">
        <v>100</v>
      </c>
      <c r="J160" s="27" t="s">
        <v>36</v>
      </c>
      <c r="K160" s="75">
        <v>16</v>
      </c>
      <c r="L160" s="75" t="s">
        <v>239</v>
      </c>
      <c r="M160" s="110">
        <v>9789965265211</v>
      </c>
      <c r="N160" s="69">
        <v>80</v>
      </c>
      <c r="O160" s="76" t="s">
        <v>71</v>
      </c>
      <c r="P160" s="77">
        <v>2016</v>
      </c>
      <c r="Q160" s="78">
        <v>4903000000</v>
      </c>
      <c r="R160" s="73" t="s">
        <v>201</v>
      </c>
      <c r="S160" s="74">
        <v>43372</v>
      </c>
      <c r="T160" s="102"/>
      <c r="U160" s="172"/>
      <c r="V160" s="181">
        <f t="shared" si="6"/>
        <v>0</v>
      </c>
      <c r="W160" s="182">
        <f t="shared" si="7"/>
        <v>0</v>
      </c>
      <c r="X160" s="167"/>
      <c r="Y160" s="167"/>
      <c r="Z160" s="167"/>
      <c r="AA160" s="167"/>
      <c r="AB160" s="167"/>
      <c r="AC160" s="167"/>
    </row>
    <row r="161" spans="1:29" s="56" customFormat="1" ht="15.75">
      <c r="A161" s="132" t="s">
        <v>237</v>
      </c>
      <c r="B161" s="144" t="s">
        <v>241</v>
      </c>
      <c r="C161" s="75" t="s">
        <v>44</v>
      </c>
      <c r="D161" s="140">
        <v>260</v>
      </c>
      <c r="E161" s="184"/>
      <c r="F161" s="69" t="s">
        <v>717</v>
      </c>
      <c r="G161" s="28" t="s">
        <v>729</v>
      </c>
      <c r="H161" s="65" t="s">
        <v>21</v>
      </c>
      <c r="I161" s="75">
        <v>100</v>
      </c>
      <c r="J161" s="27" t="s">
        <v>36</v>
      </c>
      <c r="K161" s="75">
        <v>16</v>
      </c>
      <c r="L161" s="75" t="s">
        <v>239</v>
      </c>
      <c r="M161" s="110">
        <v>9789965265181</v>
      </c>
      <c r="N161" s="69">
        <v>80</v>
      </c>
      <c r="O161" s="76" t="s">
        <v>71</v>
      </c>
      <c r="P161" s="77">
        <v>2016</v>
      </c>
      <c r="Q161" s="78">
        <v>4903000000</v>
      </c>
      <c r="R161" s="73" t="s">
        <v>201</v>
      </c>
      <c r="S161" s="74">
        <v>43372</v>
      </c>
      <c r="T161" s="102"/>
      <c r="U161" s="172"/>
      <c r="V161" s="181">
        <f t="shared" si="6"/>
        <v>0</v>
      </c>
      <c r="W161" s="182">
        <f t="shared" si="7"/>
        <v>0</v>
      </c>
      <c r="X161" s="167"/>
      <c r="Y161" s="167"/>
      <c r="Z161" s="167"/>
      <c r="AA161" s="167"/>
      <c r="AB161" s="167"/>
      <c r="AC161" s="167"/>
    </row>
    <row r="162" spans="1:29" s="56" customFormat="1" ht="15.75">
      <c r="A162" s="132" t="s">
        <v>237</v>
      </c>
      <c r="B162" s="144" t="s">
        <v>242</v>
      </c>
      <c r="C162" s="75" t="s">
        <v>44</v>
      </c>
      <c r="D162" s="140">
        <v>260</v>
      </c>
      <c r="E162" s="184"/>
      <c r="F162" s="69" t="s">
        <v>717</v>
      </c>
      <c r="G162" s="28" t="s">
        <v>729</v>
      </c>
      <c r="H162" s="65" t="s">
        <v>21</v>
      </c>
      <c r="I162" s="75">
        <v>100</v>
      </c>
      <c r="J162" s="27" t="s">
        <v>36</v>
      </c>
      <c r="K162" s="75">
        <v>16</v>
      </c>
      <c r="L162" s="75" t="s">
        <v>239</v>
      </c>
      <c r="M162" s="110">
        <v>9789965265204</v>
      </c>
      <c r="N162" s="69">
        <v>80</v>
      </c>
      <c r="O162" s="76" t="s">
        <v>71</v>
      </c>
      <c r="P162" s="77">
        <v>2016</v>
      </c>
      <c r="Q162" s="78">
        <v>4903000000</v>
      </c>
      <c r="R162" s="73" t="s">
        <v>201</v>
      </c>
      <c r="S162" s="74">
        <v>43372</v>
      </c>
      <c r="T162" s="102"/>
      <c r="U162" s="172"/>
      <c r="V162" s="181">
        <f t="shared" si="6"/>
        <v>0</v>
      </c>
      <c r="W162" s="182">
        <f t="shared" si="7"/>
        <v>0</v>
      </c>
      <c r="X162" s="167"/>
      <c r="Y162" s="167"/>
      <c r="Z162" s="167"/>
      <c r="AA162" s="167"/>
      <c r="AB162" s="167"/>
      <c r="AC162" s="167"/>
    </row>
    <row r="163" spans="1:29" s="56" customFormat="1" ht="15.75">
      <c r="A163" s="132" t="s">
        <v>237</v>
      </c>
      <c r="B163" s="144" t="s">
        <v>243</v>
      </c>
      <c r="C163" s="75" t="s">
        <v>44</v>
      </c>
      <c r="D163" s="140">
        <v>260</v>
      </c>
      <c r="E163" s="184"/>
      <c r="F163" s="69" t="s">
        <v>717</v>
      </c>
      <c r="G163" s="28" t="s">
        <v>729</v>
      </c>
      <c r="H163" s="65" t="s">
        <v>21</v>
      </c>
      <c r="I163" s="75">
        <v>100</v>
      </c>
      <c r="J163" s="27" t="s">
        <v>36</v>
      </c>
      <c r="K163" s="75">
        <v>16</v>
      </c>
      <c r="L163" s="75" t="s">
        <v>239</v>
      </c>
      <c r="M163" s="110">
        <v>9789965265228</v>
      </c>
      <c r="N163" s="69">
        <v>80</v>
      </c>
      <c r="O163" s="76" t="s">
        <v>71</v>
      </c>
      <c r="P163" s="77">
        <v>2016</v>
      </c>
      <c r="Q163" s="78">
        <v>4903000000</v>
      </c>
      <c r="R163" s="73" t="s">
        <v>201</v>
      </c>
      <c r="S163" s="74">
        <v>43372</v>
      </c>
      <c r="T163" s="102"/>
      <c r="U163" s="172"/>
      <c r="V163" s="181">
        <f t="shared" si="6"/>
        <v>0</v>
      </c>
      <c r="W163" s="182">
        <f t="shared" si="7"/>
        <v>0</v>
      </c>
      <c r="X163" s="167"/>
      <c r="Y163" s="167"/>
      <c r="Z163" s="167"/>
      <c r="AA163" s="167"/>
      <c r="AB163" s="167"/>
      <c r="AC163" s="167"/>
    </row>
    <row r="164" spans="1:29" s="56" customFormat="1" ht="31.5">
      <c r="A164" s="211" t="s">
        <v>752</v>
      </c>
      <c r="B164" s="213" t="s">
        <v>736</v>
      </c>
      <c r="C164" s="216"/>
      <c r="D164" s="217">
        <v>1170</v>
      </c>
      <c r="E164" s="184"/>
      <c r="F164" s="69"/>
      <c r="G164" s="67"/>
      <c r="H164" s="65"/>
      <c r="I164" s="75"/>
      <c r="J164" s="27"/>
      <c r="K164" s="75"/>
      <c r="L164" s="75"/>
      <c r="M164" s="110"/>
      <c r="N164" s="69">
        <f>SUM(N159:N163)</f>
        <v>400</v>
      </c>
      <c r="O164" s="76"/>
      <c r="P164" s="77"/>
      <c r="Q164" s="78"/>
      <c r="R164" s="73"/>
      <c r="S164" s="74"/>
      <c r="T164" s="102"/>
      <c r="U164" s="172"/>
      <c r="V164" s="181">
        <f t="shared" si="6"/>
        <v>0</v>
      </c>
      <c r="W164" s="182">
        <f t="shared" si="7"/>
        <v>0</v>
      </c>
      <c r="X164" s="167"/>
      <c r="Y164" s="167"/>
      <c r="Z164" s="167"/>
      <c r="AA164" s="167"/>
      <c r="AB164" s="167"/>
      <c r="AC164" s="167"/>
    </row>
    <row r="165" spans="1:29" s="56" customFormat="1" ht="15.75">
      <c r="A165" s="212" t="s">
        <v>244</v>
      </c>
      <c r="B165" s="144" t="s">
        <v>245</v>
      </c>
      <c r="C165" s="75" t="s">
        <v>44</v>
      </c>
      <c r="D165" s="140">
        <v>490</v>
      </c>
      <c r="E165" s="184"/>
      <c r="F165" s="66" t="s">
        <v>718</v>
      </c>
      <c r="G165" s="28" t="s">
        <v>722</v>
      </c>
      <c r="H165" s="65" t="s">
        <v>21</v>
      </c>
      <c r="I165" s="106">
        <v>60</v>
      </c>
      <c r="J165" s="27" t="s">
        <v>56</v>
      </c>
      <c r="K165" s="75">
        <v>24</v>
      </c>
      <c r="L165" s="75" t="s">
        <v>221</v>
      </c>
      <c r="M165" s="68">
        <v>9789965266911</v>
      </c>
      <c r="N165" s="69">
        <v>216</v>
      </c>
      <c r="O165" s="76" t="s">
        <v>38</v>
      </c>
      <c r="P165" s="77">
        <v>2015</v>
      </c>
      <c r="Q165" s="78">
        <v>4901910000</v>
      </c>
      <c r="R165" s="73" t="s">
        <v>60</v>
      </c>
      <c r="S165" s="90">
        <v>44130</v>
      </c>
      <c r="T165" s="102"/>
      <c r="U165" s="172"/>
      <c r="V165" s="181">
        <f t="shared" si="6"/>
        <v>0</v>
      </c>
      <c r="W165" s="182">
        <f t="shared" si="7"/>
        <v>0</v>
      </c>
      <c r="X165" s="167"/>
      <c r="Y165" s="167"/>
      <c r="Z165" s="167"/>
      <c r="AA165" s="167"/>
      <c r="AB165" s="167"/>
      <c r="AC165" s="167"/>
    </row>
    <row r="166" spans="1:29" s="56" customFormat="1" ht="15.75">
      <c r="A166" s="212" t="s">
        <v>244</v>
      </c>
      <c r="B166" s="144" t="s">
        <v>246</v>
      </c>
      <c r="C166" s="75" t="s">
        <v>44</v>
      </c>
      <c r="D166" s="140">
        <v>490</v>
      </c>
      <c r="E166" s="184"/>
      <c r="F166" s="66" t="s">
        <v>718</v>
      </c>
      <c r="G166" s="28" t="s">
        <v>722</v>
      </c>
      <c r="H166" s="65" t="s">
        <v>21</v>
      </c>
      <c r="I166" s="69">
        <v>60</v>
      </c>
      <c r="J166" s="27" t="s">
        <v>56</v>
      </c>
      <c r="K166" s="75">
        <v>24</v>
      </c>
      <c r="L166" s="75" t="s">
        <v>221</v>
      </c>
      <c r="M166" s="68">
        <v>9789965266935</v>
      </c>
      <c r="N166" s="69">
        <v>216</v>
      </c>
      <c r="O166" s="76" t="s">
        <v>38</v>
      </c>
      <c r="P166" s="77">
        <v>2015</v>
      </c>
      <c r="Q166" s="78">
        <v>4901910000</v>
      </c>
      <c r="R166" s="73" t="s">
        <v>60</v>
      </c>
      <c r="S166" s="90">
        <v>44130</v>
      </c>
      <c r="T166" s="102"/>
      <c r="U166" s="172"/>
      <c r="V166" s="181">
        <f t="shared" si="6"/>
        <v>0</v>
      </c>
      <c r="W166" s="182">
        <f t="shared" si="7"/>
        <v>0</v>
      </c>
      <c r="X166" s="167"/>
      <c r="Y166" s="167"/>
      <c r="Z166" s="167"/>
      <c r="AA166" s="167"/>
      <c r="AB166" s="167"/>
      <c r="AC166" s="167"/>
    </row>
    <row r="167" spans="1:29" s="56" customFormat="1" ht="15.75">
      <c r="A167" s="212" t="s">
        <v>244</v>
      </c>
      <c r="B167" s="144" t="s">
        <v>247</v>
      </c>
      <c r="C167" s="75" t="s">
        <v>44</v>
      </c>
      <c r="D167" s="140">
        <v>490</v>
      </c>
      <c r="E167" s="184"/>
      <c r="F167" s="66" t="s">
        <v>718</v>
      </c>
      <c r="G167" s="28" t="s">
        <v>722</v>
      </c>
      <c r="H167" s="65" t="s">
        <v>21</v>
      </c>
      <c r="I167" s="69">
        <v>60</v>
      </c>
      <c r="J167" s="27" t="s">
        <v>56</v>
      </c>
      <c r="K167" s="75">
        <v>24</v>
      </c>
      <c r="L167" s="75" t="s">
        <v>221</v>
      </c>
      <c r="M167" s="68">
        <v>9789965266874</v>
      </c>
      <c r="N167" s="69">
        <v>216</v>
      </c>
      <c r="O167" s="76" t="s">
        <v>38</v>
      </c>
      <c r="P167" s="77">
        <v>2015</v>
      </c>
      <c r="Q167" s="78">
        <v>4901910000</v>
      </c>
      <c r="R167" s="73" t="s">
        <v>60</v>
      </c>
      <c r="S167" s="90">
        <v>44130</v>
      </c>
      <c r="T167" s="102"/>
      <c r="U167" s="172"/>
      <c r="V167" s="181">
        <f t="shared" si="6"/>
        <v>0</v>
      </c>
      <c r="W167" s="182">
        <f t="shared" si="7"/>
        <v>0</v>
      </c>
      <c r="X167" s="167"/>
      <c r="Y167" s="167"/>
      <c r="Z167" s="167"/>
      <c r="AA167" s="167"/>
      <c r="AB167" s="167"/>
      <c r="AC167" s="167"/>
    </row>
    <row r="168" spans="1:29" s="56" customFormat="1" ht="15.75">
      <c r="A168" s="212" t="s">
        <v>244</v>
      </c>
      <c r="B168" s="144" t="s">
        <v>248</v>
      </c>
      <c r="C168" s="75" t="s">
        <v>44</v>
      </c>
      <c r="D168" s="140">
        <v>490</v>
      </c>
      <c r="E168" s="184"/>
      <c r="F168" s="66" t="s">
        <v>718</v>
      </c>
      <c r="G168" s="28" t="s">
        <v>722</v>
      </c>
      <c r="H168" s="65" t="s">
        <v>21</v>
      </c>
      <c r="I168" s="106">
        <v>60</v>
      </c>
      <c r="J168" s="27" t="s">
        <v>56</v>
      </c>
      <c r="K168" s="75">
        <v>24</v>
      </c>
      <c r="L168" s="75" t="s">
        <v>221</v>
      </c>
      <c r="M168" s="68">
        <v>9789965266232</v>
      </c>
      <c r="N168" s="69">
        <v>216</v>
      </c>
      <c r="O168" s="76" t="s">
        <v>38</v>
      </c>
      <c r="P168" s="77">
        <v>2015</v>
      </c>
      <c r="Q168" s="78">
        <v>4901910000</v>
      </c>
      <c r="R168" s="73" t="s">
        <v>60</v>
      </c>
      <c r="S168" s="90">
        <v>44130</v>
      </c>
      <c r="T168" s="102"/>
      <c r="U168" s="172"/>
      <c r="V168" s="181">
        <f t="shared" si="6"/>
        <v>0</v>
      </c>
      <c r="W168" s="182">
        <f t="shared" si="7"/>
        <v>0</v>
      </c>
      <c r="X168" s="167"/>
      <c r="Y168" s="167"/>
      <c r="Z168" s="167"/>
      <c r="AA168" s="167"/>
      <c r="AB168" s="167"/>
      <c r="AC168" s="167"/>
    </row>
    <row r="169" spans="1:29" s="56" customFormat="1" ht="31.5">
      <c r="A169" s="230" t="s">
        <v>753</v>
      </c>
      <c r="B169" s="213" t="s">
        <v>736</v>
      </c>
      <c r="C169" s="216"/>
      <c r="D169" s="217">
        <v>1764</v>
      </c>
      <c r="E169" s="184"/>
      <c r="F169" s="66"/>
      <c r="G169" s="28"/>
      <c r="H169" s="65"/>
      <c r="I169" s="106"/>
      <c r="J169" s="27"/>
      <c r="K169" s="75"/>
      <c r="L169" s="75"/>
      <c r="M169" s="68"/>
      <c r="N169" s="69">
        <f>SUM(N165:N168)</f>
        <v>864</v>
      </c>
      <c r="O169" s="76"/>
      <c r="P169" s="77"/>
      <c r="Q169" s="78"/>
      <c r="R169" s="73"/>
      <c r="S169" s="90"/>
      <c r="T169" s="102"/>
      <c r="U169" s="172"/>
      <c r="V169" s="181">
        <f t="shared" si="6"/>
        <v>0</v>
      </c>
      <c r="W169" s="182">
        <f t="shared" si="7"/>
        <v>0</v>
      </c>
      <c r="X169" s="167"/>
      <c r="Y169" s="167"/>
      <c r="Z169" s="167"/>
      <c r="AA169" s="167"/>
      <c r="AB169" s="167"/>
      <c r="AC169" s="167"/>
    </row>
    <row r="170" spans="1:29" s="56" customFormat="1" ht="15.75">
      <c r="A170" s="132" t="s">
        <v>249</v>
      </c>
      <c r="B170" s="144" t="s">
        <v>250</v>
      </c>
      <c r="C170" s="75" t="s">
        <v>44</v>
      </c>
      <c r="D170" s="140">
        <v>1350</v>
      </c>
      <c r="E170" s="184"/>
      <c r="F170" s="66" t="s">
        <v>719</v>
      </c>
      <c r="G170" s="28" t="s">
        <v>723</v>
      </c>
      <c r="H170" s="65" t="s">
        <v>21</v>
      </c>
      <c r="I170" s="75">
        <v>50</v>
      </c>
      <c r="J170" s="27" t="s">
        <v>56</v>
      </c>
      <c r="K170" s="75">
        <v>12</v>
      </c>
      <c r="L170" s="75" t="s">
        <v>251</v>
      </c>
      <c r="M170" s="68">
        <v>9789965267642</v>
      </c>
      <c r="N170" s="69">
        <v>282</v>
      </c>
      <c r="O170" s="76" t="s">
        <v>38</v>
      </c>
      <c r="P170" s="77">
        <v>2014</v>
      </c>
      <c r="Q170" s="78">
        <v>4901990000</v>
      </c>
      <c r="R170" s="73" t="s">
        <v>39</v>
      </c>
      <c r="S170" s="74">
        <v>44130</v>
      </c>
      <c r="T170" s="102"/>
      <c r="U170" s="172"/>
      <c r="V170" s="181">
        <f t="shared" si="6"/>
        <v>0</v>
      </c>
      <c r="W170" s="182">
        <f t="shared" si="7"/>
        <v>0</v>
      </c>
      <c r="X170" s="167"/>
      <c r="Y170" s="167"/>
      <c r="Z170" s="167"/>
      <c r="AA170" s="167"/>
      <c r="AB170" s="167"/>
      <c r="AC170" s="167"/>
    </row>
    <row r="171" spans="1:29" s="56" customFormat="1" ht="15.75">
      <c r="A171" s="132" t="s">
        <v>249</v>
      </c>
      <c r="B171" s="144" t="s">
        <v>252</v>
      </c>
      <c r="C171" s="75" t="s">
        <v>44</v>
      </c>
      <c r="D171" s="140">
        <v>1350</v>
      </c>
      <c r="E171" s="184"/>
      <c r="F171" s="66" t="s">
        <v>719</v>
      </c>
      <c r="G171" s="28" t="s">
        <v>723</v>
      </c>
      <c r="H171" s="65" t="s">
        <v>21</v>
      </c>
      <c r="I171" s="75">
        <v>50</v>
      </c>
      <c r="J171" s="27" t="s">
        <v>56</v>
      </c>
      <c r="K171" s="75">
        <v>12</v>
      </c>
      <c r="L171" s="75" t="s">
        <v>251</v>
      </c>
      <c r="M171" s="68">
        <v>9789965267635</v>
      </c>
      <c r="N171" s="69">
        <v>282</v>
      </c>
      <c r="O171" s="76" t="s">
        <v>38</v>
      </c>
      <c r="P171" s="77">
        <v>2014</v>
      </c>
      <c r="Q171" s="78">
        <v>4901990000</v>
      </c>
      <c r="R171" s="73" t="s">
        <v>39</v>
      </c>
      <c r="S171" s="74">
        <v>44130</v>
      </c>
      <c r="T171" s="102"/>
      <c r="U171" s="172"/>
      <c r="V171" s="181">
        <f t="shared" si="6"/>
        <v>0</v>
      </c>
      <c r="W171" s="182">
        <f t="shared" si="7"/>
        <v>0</v>
      </c>
      <c r="X171" s="167"/>
      <c r="Y171" s="167"/>
      <c r="Z171" s="167"/>
      <c r="AA171" s="167"/>
      <c r="AB171" s="167"/>
      <c r="AC171" s="167"/>
    </row>
    <row r="172" spans="1:29" s="56" customFormat="1" ht="15.75">
      <c r="A172" s="132" t="s">
        <v>249</v>
      </c>
      <c r="B172" s="144" t="s">
        <v>253</v>
      </c>
      <c r="C172" s="75" t="s">
        <v>44</v>
      </c>
      <c r="D172" s="140">
        <v>1350</v>
      </c>
      <c r="E172" s="184"/>
      <c r="F172" s="66" t="s">
        <v>719</v>
      </c>
      <c r="G172" s="28" t="s">
        <v>723</v>
      </c>
      <c r="H172" s="65" t="s">
        <v>21</v>
      </c>
      <c r="I172" s="75">
        <v>50</v>
      </c>
      <c r="J172" s="27" t="s">
        <v>56</v>
      </c>
      <c r="K172" s="75">
        <v>12</v>
      </c>
      <c r="L172" s="75" t="s">
        <v>251</v>
      </c>
      <c r="M172" s="68">
        <v>9789965267666</v>
      </c>
      <c r="N172" s="69">
        <v>282</v>
      </c>
      <c r="O172" s="76" t="s">
        <v>38</v>
      </c>
      <c r="P172" s="77">
        <v>2014</v>
      </c>
      <c r="Q172" s="78">
        <v>4901990000</v>
      </c>
      <c r="R172" s="73" t="s">
        <v>39</v>
      </c>
      <c r="S172" s="74">
        <v>44130</v>
      </c>
      <c r="T172" s="102"/>
      <c r="U172" s="172"/>
      <c r="V172" s="181">
        <f t="shared" si="6"/>
        <v>0</v>
      </c>
      <c r="W172" s="182">
        <f t="shared" si="7"/>
        <v>0</v>
      </c>
      <c r="X172" s="167"/>
      <c r="Y172" s="167"/>
      <c r="Z172" s="167"/>
      <c r="AA172" s="167"/>
      <c r="AB172" s="167"/>
      <c r="AC172" s="167"/>
    </row>
    <row r="173" spans="1:29" s="56" customFormat="1" ht="31.5">
      <c r="A173" s="230" t="s">
        <v>754</v>
      </c>
      <c r="B173" s="213" t="s">
        <v>736</v>
      </c>
      <c r="C173" s="216"/>
      <c r="D173" s="217">
        <v>3645</v>
      </c>
      <c r="E173" s="184"/>
      <c r="F173" s="66"/>
      <c r="G173" s="28"/>
      <c r="H173" s="65"/>
      <c r="I173" s="75"/>
      <c r="J173" s="27"/>
      <c r="K173" s="75"/>
      <c r="L173" s="75"/>
      <c r="M173" s="68"/>
      <c r="N173" s="69">
        <f>SUM(N170:N172)</f>
        <v>846</v>
      </c>
      <c r="O173" s="76"/>
      <c r="P173" s="77"/>
      <c r="Q173" s="78"/>
      <c r="R173" s="73"/>
      <c r="S173" s="74"/>
      <c r="T173" s="102"/>
      <c r="U173" s="172"/>
      <c r="V173" s="181">
        <f t="shared" si="6"/>
        <v>0</v>
      </c>
      <c r="W173" s="182">
        <f t="shared" si="7"/>
        <v>0</v>
      </c>
      <c r="X173" s="167"/>
      <c r="Y173" s="167"/>
      <c r="Z173" s="167"/>
      <c r="AA173" s="167"/>
      <c r="AB173" s="167"/>
      <c r="AC173" s="167"/>
    </row>
    <row r="174" spans="1:29" s="56" customFormat="1" ht="15.75">
      <c r="A174" s="132" t="s">
        <v>254</v>
      </c>
      <c r="B174" s="144" t="s">
        <v>255</v>
      </c>
      <c r="C174" s="75" t="s">
        <v>44</v>
      </c>
      <c r="D174" s="140">
        <v>1250</v>
      </c>
      <c r="E174" s="184"/>
      <c r="F174" s="66" t="s">
        <v>718</v>
      </c>
      <c r="G174" s="28" t="s">
        <v>722</v>
      </c>
      <c r="H174" s="65" t="s">
        <v>21</v>
      </c>
      <c r="I174" s="75">
        <v>18</v>
      </c>
      <c r="J174" s="27" t="s">
        <v>56</v>
      </c>
      <c r="K174" s="75">
        <v>224</v>
      </c>
      <c r="L174" s="75" t="s">
        <v>256</v>
      </c>
      <c r="M174" s="68">
        <v>9789965260421</v>
      </c>
      <c r="N174" s="69">
        <v>840</v>
      </c>
      <c r="O174" s="76" t="s">
        <v>38</v>
      </c>
      <c r="P174" s="77">
        <v>2014</v>
      </c>
      <c r="Q174" s="78">
        <v>4901910000</v>
      </c>
      <c r="R174" s="73" t="s">
        <v>60</v>
      </c>
      <c r="S174" s="90">
        <v>44130</v>
      </c>
      <c r="T174" s="102"/>
      <c r="U174" s="172"/>
      <c r="V174" s="181">
        <f t="shared" si="6"/>
        <v>0</v>
      </c>
      <c r="W174" s="182">
        <f t="shared" si="7"/>
        <v>0</v>
      </c>
      <c r="X174" s="167"/>
      <c r="Y174" s="167"/>
      <c r="Z174" s="167"/>
      <c r="AA174" s="167"/>
      <c r="AB174" s="167"/>
      <c r="AC174" s="167"/>
    </row>
    <row r="175" spans="1:29" s="56" customFormat="1" ht="15.75">
      <c r="A175" s="132" t="s">
        <v>254</v>
      </c>
      <c r="B175" s="144" t="s">
        <v>257</v>
      </c>
      <c r="C175" s="115" t="s">
        <v>53</v>
      </c>
      <c r="D175" s="141">
        <v>1250</v>
      </c>
      <c r="E175" s="185"/>
      <c r="F175" s="66" t="s">
        <v>718</v>
      </c>
      <c r="G175" s="28" t="s">
        <v>722</v>
      </c>
      <c r="H175" s="65" t="s">
        <v>21</v>
      </c>
      <c r="I175" s="69">
        <v>10</v>
      </c>
      <c r="J175" s="27" t="s">
        <v>56</v>
      </c>
      <c r="K175" s="75">
        <v>224</v>
      </c>
      <c r="L175" s="75" t="s">
        <v>256</v>
      </c>
      <c r="M175" s="68">
        <v>9789965262951</v>
      </c>
      <c r="N175" s="69">
        <v>900</v>
      </c>
      <c r="O175" s="107" t="s">
        <v>96</v>
      </c>
      <c r="P175" s="77" t="s">
        <v>97</v>
      </c>
      <c r="Q175" s="78">
        <v>4901910000</v>
      </c>
      <c r="R175" s="73" t="s">
        <v>60</v>
      </c>
      <c r="S175" s="90">
        <v>44130</v>
      </c>
      <c r="T175" s="102"/>
      <c r="U175" s="172"/>
      <c r="V175" s="181">
        <f t="shared" si="6"/>
        <v>0</v>
      </c>
      <c r="W175" s="182">
        <f t="shared" si="7"/>
        <v>0</v>
      </c>
      <c r="X175" s="167"/>
      <c r="Y175" s="167"/>
      <c r="Z175" s="167"/>
      <c r="AA175" s="167"/>
      <c r="AB175" s="167"/>
      <c r="AC175" s="167"/>
    </row>
    <row r="176" spans="1:29" s="56" customFormat="1" ht="15.75">
      <c r="A176" s="132" t="s">
        <v>254</v>
      </c>
      <c r="B176" s="144" t="s">
        <v>258</v>
      </c>
      <c r="C176" s="115" t="s">
        <v>53</v>
      </c>
      <c r="D176" s="140">
        <v>1250</v>
      </c>
      <c r="E176" s="184"/>
      <c r="F176" s="66" t="s">
        <v>718</v>
      </c>
      <c r="G176" s="28" t="s">
        <v>722</v>
      </c>
      <c r="H176" s="65" t="s">
        <v>21</v>
      </c>
      <c r="I176" s="111">
        <v>6</v>
      </c>
      <c r="J176" s="27" t="s">
        <v>56</v>
      </c>
      <c r="K176" s="75">
        <v>384</v>
      </c>
      <c r="L176" s="75" t="s">
        <v>256</v>
      </c>
      <c r="M176" s="68">
        <v>9789965262913</v>
      </c>
      <c r="N176" s="69">
        <v>900</v>
      </c>
      <c r="O176" s="107" t="s">
        <v>96</v>
      </c>
      <c r="P176" s="77" t="s">
        <v>97</v>
      </c>
      <c r="Q176" s="78">
        <v>4901910000</v>
      </c>
      <c r="R176" s="73" t="s">
        <v>60</v>
      </c>
      <c r="S176" s="90">
        <v>44130</v>
      </c>
      <c r="T176" s="102"/>
      <c r="U176" s="172"/>
      <c r="V176" s="181">
        <f t="shared" si="6"/>
        <v>0</v>
      </c>
      <c r="W176" s="182">
        <f t="shared" si="7"/>
        <v>0</v>
      </c>
      <c r="X176" s="167"/>
      <c r="Y176" s="167"/>
      <c r="Z176" s="167"/>
      <c r="AA176" s="167"/>
      <c r="AB176" s="167"/>
      <c r="AC176" s="167"/>
    </row>
    <row r="177" spans="1:29" s="56" customFormat="1" ht="15.75">
      <c r="A177" s="132" t="s">
        <v>254</v>
      </c>
      <c r="B177" s="144" t="s">
        <v>259</v>
      </c>
      <c r="C177" s="75" t="s">
        <v>44</v>
      </c>
      <c r="D177" s="140">
        <v>1250</v>
      </c>
      <c r="E177" s="184"/>
      <c r="F177" s="66" t="s">
        <v>718</v>
      </c>
      <c r="G177" s="28" t="s">
        <v>722</v>
      </c>
      <c r="H177" s="65" t="s">
        <v>21</v>
      </c>
      <c r="I177" s="69">
        <v>6</v>
      </c>
      <c r="J177" s="27" t="s">
        <v>56</v>
      </c>
      <c r="K177" s="75">
        <v>248</v>
      </c>
      <c r="L177" s="75" t="s">
        <v>256</v>
      </c>
      <c r="M177" s="68">
        <v>9789965261442</v>
      </c>
      <c r="N177" s="69">
        <v>860</v>
      </c>
      <c r="O177" s="107" t="s">
        <v>96</v>
      </c>
      <c r="P177" s="77" t="s">
        <v>97</v>
      </c>
      <c r="Q177" s="78">
        <v>4901910000</v>
      </c>
      <c r="R177" s="73" t="s">
        <v>60</v>
      </c>
      <c r="S177" s="90">
        <v>44130</v>
      </c>
      <c r="T177" s="102"/>
      <c r="U177" s="172"/>
      <c r="V177" s="181">
        <f t="shared" si="6"/>
        <v>0</v>
      </c>
      <c r="W177" s="182">
        <f t="shared" si="7"/>
        <v>0</v>
      </c>
      <c r="X177" s="167"/>
      <c r="Y177" s="167"/>
      <c r="Z177" s="167"/>
      <c r="AA177" s="167"/>
      <c r="AB177" s="167"/>
      <c r="AC177" s="167"/>
    </row>
    <row r="178" spans="1:29" s="56" customFormat="1" ht="15.75">
      <c r="A178" s="132" t="s">
        <v>254</v>
      </c>
      <c r="B178" s="144" t="s">
        <v>260</v>
      </c>
      <c r="C178" s="75" t="s">
        <v>44</v>
      </c>
      <c r="D178" s="141">
        <v>1250</v>
      </c>
      <c r="E178" s="185"/>
      <c r="F178" s="66" t="s">
        <v>718</v>
      </c>
      <c r="G178" s="28" t="s">
        <v>722</v>
      </c>
      <c r="H178" s="65" t="s">
        <v>21</v>
      </c>
      <c r="I178" s="69">
        <v>6</v>
      </c>
      <c r="J178" s="27" t="s">
        <v>56</v>
      </c>
      <c r="K178" s="75">
        <v>256</v>
      </c>
      <c r="L178" s="75" t="s">
        <v>256</v>
      </c>
      <c r="M178" s="68">
        <v>9789965262852</v>
      </c>
      <c r="N178" s="69">
        <v>890</v>
      </c>
      <c r="O178" s="107" t="s">
        <v>96</v>
      </c>
      <c r="P178" s="77" t="s">
        <v>97</v>
      </c>
      <c r="Q178" s="78">
        <v>4901910000</v>
      </c>
      <c r="R178" s="73" t="s">
        <v>60</v>
      </c>
      <c r="S178" s="90">
        <v>44130</v>
      </c>
      <c r="T178" s="102"/>
      <c r="U178" s="172"/>
      <c r="V178" s="181">
        <f t="shared" si="6"/>
        <v>0</v>
      </c>
      <c r="W178" s="182">
        <f t="shared" si="7"/>
        <v>0</v>
      </c>
      <c r="X178" s="167"/>
      <c r="Y178" s="167"/>
      <c r="Z178" s="167"/>
      <c r="AA178" s="167"/>
      <c r="AB178" s="167"/>
      <c r="AC178" s="167"/>
    </row>
    <row r="179" spans="1:29" s="56" customFormat="1" ht="15.75">
      <c r="A179" s="132" t="s">
        <v>254</v>
      </c>
      <c r="B179" s="144" t="s">
        <v>261</v>
      </c>
      <c r="C179" s="75" t="s">
        <v>44</v>
      </c>
      <c r="D179" s="140">
        <v>1250</v>
      </c>
      <c r="E179" s="184"/>
      <c r="F179" s="66" t="s">
        <v>718</v>
      </c>
      <c r="G179" s="28" t="s">
        <v>722</v>
      </c>
      <c r="H179" s="65" t="s">
        <v>21</v>
      </c>
      <c r="I179" s="75">
        <v>16</v>
      </c>
      <c r="J179" s="27" t="s">
        <v>56</v>
      </c>
      <c r="K179" s="75">
        <v>256</v>
      </c>
      <c r="L179" s="75" t="s">
        <v>256</v>
      </c>
      <c r="M179" s="68">
        <v>9789965260742</v>
      </c>
      <c r="N179" s="69">
        <v>950</v>
      </c>
      <c r="O179" s="107" t="s">
        <v>96</v>
      </c>
      <c r="P179" s="77" t="s">
        <v>97</v>
      </c>
      <c r="Q179" s="78">
        <v>4901910000</v>
      </c>
      <c r="R179" s="73" t="s">
        <v>60</v>
      </c>
      <c r="S179" s="90">
        <v>44130</v>
      </c>
      <c r="T179" s="102"/>
      <c r="U179" s="172"/>
      <c r="V179" s="181">
        <f t="shared" si="6"/>
        <v>0</v>
      </c>
      <c r="W179" s="182">
        <f t="shared" si="7"/>
        <v>0</v>
      </c>
      <c r="X179" s="167"/>
      <c r="Y179" s="167"/>
      <c r="Z179" s="167"/>
      <c r="AA179" s="167"/>
      <c r="AB179" s="167"/>
      <c r="AC179" s="167"/>
    </row>
    <row r="180" spans="1:29" s="56" customFormat="1" ht="15.75">
      <c r="A180" s="132" t="s">
        <v>254</v>
      </c>
      <c r="B180" s="144" t="s">
        <v>262</v>
      </c>
      <c r="C180" s="75" t="s">
        <v>44</v>
      </c>
      <c r="D180" s="141">
        <v>1250</v>
      </c>
      <c r="E180" s="185"/>
      <c r="F180" s="66" t="s">
        <v>718</v>
      </c>
      <c r="G180" s="28" t="s">
        <v>722</v>
      </c>
      <c r="H180" s="65" t="s">
        <v>21</v>
      </c>
      <c r="I180" s="69">
        <v>5</v>
      </c>
      <c r="J180" s="27" t="s">
        <v>56</v>
      </c>
      <c r="K180" s="75">
        <v>224</v>
      </c>
      <c r="L180" s="75" t="s">
        <v>256</v>
      </c>
      <c r="M180" s="68">
        <v>9789965262944</v>
      </c>
      <c r="N180" s="69">
        <v>900</v>
      </c>
      <c r="O180" s="107" t="s">
        <v>96</v>
      </c>
      <c r="P180" s="77" t="s">
        <v>97</v>
      </c>
      <c r="Q180" s="78">
        <v>4901910000</v>
      </c>
      <c r="R180" s="73" t="s">
        <v>60</v>
      </c>
      <c r="S180" s="90">
        <v>44130</v>
      </c>
      <c r="T180" s="102"/>
      <c r="U180" s="172"/>
      <c r="V180" s="181">
        <f t="shared" si="6"/>
        <v>0</v>
      </c>
      <c r="W180" s="182">
        <f t="shared" si="7"/>
        <v>0</v>
      </c>
      <c r="X180" s="167"/>
      <c r="Y180" s="167"/>
      <c r="Z180" s="167"/>
      <c r="AA180" s="167"/>
      <c r="AB180" s="167"/>
      <c r="AC180" s="167"/>
    </row>
    <row r="181" spans="1:29" s="56" customFormat="1" ht="15.75">
      <c r="A181" s="132" t="s">
        <v>254</v>
      </c>
      <c r="B181" s="144" t="s">
        <v>263</v>
      </c>
      <c r="C181" s="115" t="s">
        <v>53</v>
      </c>
      <c r="D181" s="140">
        <v>1250</v>
      </c>
      <c r="E181" s="184"/>
      <c r="F181" s="66" t="s">
        <v>718</v>
      </c>
      <c r="G181" s="28" t="s">
        <v>722</v>
      </c>
      <c r="H181" s="65" t="s">
        <v>21</v>
      </c>
      <c r="I181" s="75">
        <v>10</v>
      </c>
      <c r="J181" s="27" t="s">
        <v>56</v>
      </c>
      <c r="K181" s="75">
        <v>224</v>
      </c>
      <c r="L181" s="75" t="s">
        <v>256</v>
      </c>
      <c r="M181" s="68">
        <v>9789965261701</v>
      </c>
      <c r="N181" s="69">
        <v>800</v>
      </c>
      <c r="O181" s="107" t="s">
        <v>96</v>
      </c>
      <c r="P181" s="77" t="s">
        <v>97</v>
      </c>
      <c r="Q181" s="78">
        <v>4901910000</v>
      </c>
      <c r="R181" s="73" t="s">
        <v>60</v>
      </c>
      <c r="S181" s="90">
        <v>44130</v>
      </c>
      <c r="T181" s="102"/>
      <c r="U181" s="172"/>
      <c r="V181" s="181">
        <f t="shared" si="6"/>
        <v>0</v>
      </c>
      <c r="W181" s="182">
        <f t="shared" si="7"/>
        <v>0</v>
      </c>
      <c r="X181" s="167"/>
      <c r="Y181" s="167"/>
      <c r="Z181" s="167"/>
      <c r="AA181" s="167"/>
      <c r="AB181" s="167"/>
      <c r="AC181" s="167"/>
    </row>
    <row r="182" spans="1:29" s="56" customFormat="1" ht="15.75">
      <c r="A182" s="132" t="s">
        <v>254</v>
      </c>
      <c r="B182" s="144" t="s">
        <v>264</v>
      </c>
      <c r="C182" s="115" t="s">
        <v>53</v>
      </c>
      <c r="D182" s="141">
        <v>1250</v>
      </c>
      <c r="E182" s="185"/>
      <c r="F182" s="66" t="s">
        <v>718</v>
      </c>
      <c r="G182" s="67" t="s">
        <v>722</v>
      </c>
      <c r="H182" s="65" t="s">
        <v>21</v>
      </c>
      <c r="I182" s="69">
        <v>6</v>
      </c>
      <c r="J182" s="27" t="s">
        <v>56</v>
      </c>
      <c r="K182" s="75">
        <v>256</v>
      </c>
      <c r="L182" s="75" t="s">
        <v>256</v>
      </c>
      <c r="M182" s="68">
        <v>9789965262845</v>
      </c>
      <c r="N182" s="69">
        <v>960</v>
      </c>
      <c r="O182" s="107" t="s">
        <v>96</v>
      </c>
      <c r="P182" s="77" t="s">
        <v>97</v>
      </c>
      <c r="Q182" s="78">
        <v>4901910000</v>
      </c>
      <c r="R182" s="73" t="s">
        <v>60</v>
      </c>
      <c r="S182" s="90">
        <v>44130</v>
      </c>
      <c r="T182" s="102"/>
      <c r="U182" s="172"/>
      <c r="V182" s="181">
        <f t="shared" si="6"/>
        <v>0</v>
      </c>
      <c r="W182" s="182">
        <f t="shared" si="7"/>
        <v>0</v>
      </c>
      <c r="X182" s="167"/>
      <c r="Y182" s="167"/>
      <c r="Z182" s="167"/>
      <c r="AA182" s="167"/>
      <c r="AB182" s="167"/>
      <c r="AC182" s="167"/>
    </row>
    <row r="183" spans="1:29" s="56" customFormat="1" ht="25.5">
      <c r="A183" s="142" t="s">
        <v>265</v>
      </c>
      <c r="B183" s="146" t="s">
        <v>266</v>
      </c>
      <c r="C183" s="91" t="s">
        <v>44</v>
      </c>
      <c r="D183" s="140">
        <v>800</v>
      </c>
      <c r="E183" s="184"/>
      <c r="F183" s="69" t="s">
        <v>718</v>
      </c>
      <c r="G183" s="67" t="s">
        <v>722</v>
      </c>
      <c r="H183" s="65" t="s">
        <v>21</v>
      </c>
      <c r="I183" s="69"/>
      <c r="J183" s="28" t="s">
        <v>36</v>
      </c>
      <c r="K183" s="69"/>
      <c r="L183" s="69"/>
      <c r="M183" s="68"/>
      <c r="N183" s="69">
        <v>670</v>
      </c>
      <c r="O183" s="107" t="s">
        <v>96</v>
      </c>
      <c r="P183" s="77"/>
      <c r="Q183" s="78"/>
      <c r="R183" s="112" t="s">
        <v>267</v>
      </c>
      <c r="S183" s="74">
        <v>43372</v>
      </c>
      <c r="T183" s="102"/>
      <c r="U183" s="172"/>
      <c r="V183" s="181">
        <f t="shared" si="6"/>
        <v>0</v>
      </c>
      <c r="W183" s="182">
        <f t="shared" si="7"/>
        <v>0</v>
      </c>
      <c r="X183" s="167"/>
      <c r="Y183" s="167"/>
      <c r="Z183" s="167"/>
      <c r="AA183" s="167"/>
      <c r="AB183" s="167"/>
      <c r="AC183" s="167"/>
    </row>
    <row r="184" spans="1:29" s="56" customFormat="1" ht="31.5">
      <c r="A184" s="230" t="s">
        <v>755</v>
      </c>
      <c r="B184" s="213" t="s">
        <v>736</v>
      </c>
      <c r="C184" s="221"/>
      <c r="D184" s="229">
        <v>11250</v>
      </c>
      <c r="E184" s="185"/>
      <c r="F184" s="69"/>
      <c r="G184" s="67"/>
      <c r="H184" s="65"/>
      <c r="I184" s="69"/>
      <c r="J184" s="27"/>
      <c r="K184" s="75"/>
      <c r="L184" s="75"/>
      <c r="M184" s="68"/>
      <c r="N184" s="69">
        <f>SUM(N175:N183)</f>
        <v>7830</v>
      </c>
      <c r="O184" s="107"/>
      <c r="P184" s="77"/>
      <c r="Q184" s="78"/>
      <c r="R184" s="73"/>
      <c r="S184" s="90"/>
      <c r="T184" s="102"/>
      <c r="U184" s="172"/>
      <c r="V184" s="181">
        <f t="shared" si="6"/>
        <v>0</v>
      </c>
      <c r="W184" s="182">
        <f t="shared" si="7"/>
        <v>0</v>
      </c>
      <c r="X184" s="167"/>
      <c r="Y184" s="167"/>
      <c r="Z184" s="167"/>
      <c r="AA184" s="167"/>
      <c r="AB184" s="167"/>
      <c r="AC184" s="167"/>
    </row>
    <row r="185" spans="1:29" s="56" customFormat="1" ht="31.5">
      <c r="A185" s="212" t="s">
        <v>269</v>
      </c>
      <c r="B185" s="149" t="s">
        <v>270</v>
      </c>
      <c r="C185" s="75" t="s">
        <v>44</v>
      </c>
      <c r="D185" s="219">
        <v>450</v>
      </c>
      <c r="E185" s="220"/>
      <c r="F185" s="69" t="s">
        <v>717</v>
      </c>
      <c r="G185" s="67" t="s">
        <v>721</v>
      </c>
      <c r="H185" s="65" t="s">
        <v>21</v>
      </c>
      <c r="I185" s="106">
        <v>60</v>
      </c>
      <c r="J185" s="27" t="s">
        <v>56</v>
      </c>
      <c r="K185" s="75">
        <v>32</v>
      </c>
      <c r="L185" s="75" t="s">
        <v>271</v>
      </c>
      <c r="M185" s="68">
        <v>9789965264733</v>
      </c>
      <c r="N185" s="69">
        <v>300</v>
      </c>
      <c r="O185" s="76" t="s">
        <v>38</v>
      </c>
      <c r="P185" s="77">
        <v>2014</v>
      </c>
      <c r="Q185" s="78">
        <v>4901990000</v>
      </c>
      <c r="R185" s="73" t="s">
        <v>39</v>
      </c>
      <c r="S185" s="74">
        <v>44130</v>
      </c>
      <c r="T185" s="102"/>
      <c r="U185" s="172"/>
      <c r="V185" s="181">
        <f t="shared" si="6"/>
        <v>0</v>
      </c>
      <c r="W185" s="182">
        <f t="shared" si="7"/>
        <v>0</v>
      </c>
      <c r="X185" s="167"/>
      <c r="Y185" s="167"/>
      <c r="Z185" s="167"/>
      <c r="AA185" s="167"/>
      <c r="AB185" s="167"/>
      <c r="AC185" s="167"/>
    </row>
    <row r="186" spans="1:29" s="56" customFormat="1" ht="31.5">
      <c r="A186" s="212" t="s">
        <v>269</v>
      </c>
      <c r="B186" s="149" t="s">
        <v>272</v>
      </c>
      <c r="C186" s="75" t="s">
        <v>44</v>
      </c>
      <c r="D186" s="219">
        <v>450</v>
      </c>
      <c r="E186" s="220"/>
      <c r="F186" s="69" t="s">
        <v>717</v>
      </c>
      <c r="G186" s="67" t="s">
        <v>721</v>
      </c>
      <c r="H186" s="65" t="s">
        <v>21</v>
      </c>
      <c r="I186" s="106">
        <v>60</v>
      </c>
      <c r="J186" s="27" t="s">
        <v>56</v>
      </c>
      <c r="K186" s="75">
        <v>32</v>
      </c>
      <c r="L186" s="75" t="s">
        <v>271</v>
      </c>
      <c r="M186" s="68">
        <v>9789965264658</v>
      </c>
      <c r="N186" s="69">
        <v>300</v>
      </c>
      <c r="O186" s="76" t="s">
        <v>38</v>
      </c>
      <c r="P186" s="77">
        <v>2014</v>
      </c>
      <c r="Q186" s="78">
        <v>4901990000</v>
      </c>
      <c r="R186" s="73" t="s">
        <v>39</v>
      </c>
      <c r="S186" s="74">
        <v>44130</v>
      </c>
      <c r="T186" s="102"/>
      <c r="U186" s="172"/>
      <c r="V186" s="181">
        <f t="shared" si="6"/>
        <v>0</v>
      </c>
      <c r="W186" s="182">
        <f t="shared" si="7"/>
        <v>0</v>
      </c>
      <c r="X186" s="167"/>
      <c r="Y186" s="167"/>
      <c r="Z186" s="167"/>
      <c r="AA186" s="167"/>
      <c r="AB186" s="167"/>
      <c r="AC186" s="167"/>
    </row>
    <row r="187" spans="1:29" s="56" customFormat="1" ht="15.75">
      <c r="A187" s="212" t="s">
        <v>269</v>
      </c>
      <c r="B187" s="149" t="s">
        <v>273</v>
      </c>
      <c r="C187" s="75" t="s">
        <v>44</v>
      </c>
      <c r="D187" s="219">
        <v>450</v>
      </c>
      <c r="E187" s="220"/>
      <c r="F187" s="69" t="s">
        <v>717</v>
      </c>
      <c r="G187" s="67" t="s">
        <v>721</v>
      </c>
      <c r="H187" s="65" t="s">
        <v>21</v>
      </c>
      <c r="I187" s="106">
        <v>60</v>
      </c>
      <c r="J187" s="27" t="s">
        <v>56</v>
      </c>
      <c r="K187" s="75">
        <v>32</v>
      </c>
      <c r="L187" s="75" t="s">
        <v>271</v>
      </c>
      <c r="M187" s="68">
        <v>9789965263972</v>
      </c>
      <c r="N187" s="69">
        <v>300</v>
      </c>
      <c r="O187" s="76" t="s">
        <v>38</v>
      </c>
      <c r="P187" s="77">
        <v>2014</v>
      </c>
      <c r="Q187" s="78">
        <v>4901990000</v>
      </c>
      <c r="R187" s="73" t="s">
        <v>39</v>
      </c>
      <c r="S187" s="74">
        <v>44130</v>
      </c>
      <c r="T187" s="102"/>
      <c r="U187" s="172"/>
      <c r="V187" s="181">
        <f t="shared" si="6"/>
        <v>0</v>
      </c>
      <c r="W187" s="182">
        <f t="shared" si="7"/>
        <v>0</v>
      </c>
      <c r="X187" s="167"/>
      <c r="Y187" s="167"/>
      <c r="Z187" s="167"/>
      <c r="AA187" s="167"/>
      <c r="AB187" s="167"/>
      <c r="AC187" s="167"/>
    </row>
    <row r="188" spans="1:29" s="56" customFormat="1" ht="15.75">
      <c r="A188" s="212" t="s">
        <v>269</v>
      </c>
      <c r="B188" s="149" t="s">
        <v>274</v>
      </c>
      <c r="C188" s="75" t="s">
        <v>44</v>
      </c>
      <c r="D188" s="219">
        <v>450</v>
      </c>
      <c r="E188" s="220"/>
      <c r="F188" s="69" t="s">
        <v>717</v>
      </c>
      <c r="G188" s="28" t="s">
        <v>721</v>
      </c>
      <c r="H188" s="65" t="s">
        <v>21</v>
      </c>
      <c r="I188" s="106">
        <v>60</v>
      </c>
      <c r="J188" s="27" t="s">
        <v>56</v>
      </c>
      <c r="K188" s="75">
        <v>32</v>
      </c>
      <c r="L188" s="75" t="s">
        <v>271</v>
      </c>
      <c r="M188" s="68">
        <v>9789965264238</v>
      </c>
      <c r="N188" s="69">
        <v>300</v>
      </c>
      <c r="O188" s="76" t="s">
        <v>38</v>
      </c>
      <c r="P188" s="77">
        <v>2014</v>
      </c>
      <c r="Q188" s="78">
        <v>4901990000</v>
      </c>
      <c r="R188" s="73" t="s">
        <v>39</v>
      </c>
      <c r="S188" s="74">
        <v>44130</v>
      </c>
      <c r="T188" s="102"/>
      <c r="U188" s="172"/>
      <c r="V188" s="181">
        <f t="shared" si="6"/>
        <v>0</v>
      </c>
      <c r="W188" s="182">
        <f t="shared" si="7"/>
        <v>0</v>
      </c>
      <c r="X188" s="167"/>
      <c r="Y188" s="167"/>
      <c r="Z188" s="167"/>
      <c r="AA188" s="167"/>
      <c r="AB188" s="167"/>
      <c r="AC188" s="167"/>
    </row>
    <row r="189" spans="1:29" s="56" customFormat="1" ht="15.75">
      <c r="A189" s="212" t="s">
        <v>269</v>
      </c>
      <c r="B189" s="149" t="s">
        <v>275</v>
      </c>
      <c r="C189" s="75" t="s">
        <v>44</v>
      </c>
      <c r="D189" s="219">
        <v>450</v>
      </c>
      <c r="E189" s="220"/>
      <c r="F189" s="69" t="s">
        <v>717</v>
      </c>
      <c r="G189" s="28" t="s">
        <v>721</v>
      </c>
      <c r="H189" s="65" t="s">
        <v>21</v>
      </c>
      <c r="I189" s="106">
        <v>60</v>
      </c>
      <c r="J189" s="27" t="s">
        <v>56</v>
      </c>
      <c r="K189" s="75">
        <v>32</v>
      </c>
      <c r="L189" s="75" t="s">
        <v>271</v>
      </c>
      <c r="M189" s="68">
        <v>9789965263965</v>
      </c>
      <c r="N189" s="69">
        <v>300</v>
      </c>
      <c r="O189" s="76" t="s">
        <v>38</v>
      </c>
      <c r="P189" s="77">
        <v>2014</v>
      </c>
      <c r="Q189" s="78">
        <v>4901990000</v>
      </c>
      <c r="R189" s="73" t="s">
        <v>39</v>
      </c>
      <c r="S189" s="74">
        <v>44130</v>
      </c>
      <c r="T189" s="102"/>
      <c r="U189" s="172"/>
      <c r="V189" s="181">
        <f t="shared" si="6"/>
        <v>0</v>
      </c>
      <c r="W189" s="182">
        <f t="shared" si="7"/>
        <v>0</v>
      </c>
      <c r="X189" s="167"/>
      <c r="Y189" s="167"/>
      <c r="Z189" s="167"/>
      <c r="AA189" s="167"/>
      <c r="AB189" s="167"/>
      <c r="AC189" s="167"/>
    </row>
    <row r="190" spans="1:29" s="56" customFormat="1" ht="15.75">
      <c r="A190" s="212" t="s">
        <v>269</v>
      </c>
      <c r="B190" s="149" t="s">
        <v>276</v>
      </c>
      <c r="C190" s="75" t="s">
        <v>44</v>
      </c>
      <c r="D190" s="219">
        <v>450</v>
      </c>
      <c r="E190" s="220"/>
      <c r="F190" s="69" t="s">
        <v>717</v>
      </c>
      <c r="G190" s="67" t="s">
        <v>721</v>
      </c>
      <c r="H190" s="65" t="s">
        <v>21</v>
      </c>
      <c r="I190" s="106">
        <v>60</v>
      </c>
      <c r="J190" s="27" t="s">
        <v>56</v>
      </c>
      <c r="K190" s="75">
        <v>32</v>
      </c>
      <c r="L190" s="75" t="s">
        <v>271</v>
      </c>
      <c r="M190" s="68">
        <v>9789965264689</v>
      </c>
      <c r="N190" s="69">
        <v>300</v>
      </c>
      <c r="O190" s="76" t="s">
        <v>38</v>
      </c>
      <c r="P190" s="77">
        <v>2014</v>
      </c>
      <c r="Q190" s="78">
        <v>4901990000</v>
      </c>
      <c r="R190" s="73" t="s">
        <v>39</v>
      </c>
      <c r="S190" s="74">
        <v>44130</v>
      </c>
      <c r="T190" s="102"/>
      <c r="U190" s="172"/>
      <c r="V190" s="181">
        <f t="shared" si="6"/>
        <v>0</v>
      </c>
      <c r="W190" s="182">
        <f t="shared" si="7"/>
        <v>0</v>
      </c>
      <c r="X190" s="167"/>
      <c r="Y190" s="167"/>
      <c r="Z190" s="167"/>
      <c r="AA190" s="167"/>
      <c r="AB190" s="167"/>
      <c r="AC190" s="167"/>
    </row>
    <row r="191" spans="1:29" s="56" customFormat="1" ht="15.75">
      <c r="A191" s="212" t="s">
        <v>269</v>
      </c>
      <c r="B191" s="149" t="s">
        <v>277</v>
      </c>
      <c r="C191" s="75" t="s">
        <v>44</v>
      </c>
      <c r="D191" s="219">
        <v>450</v>
      </c>
      <c r="E191" s="220"/>
      <c r="F191" s="69" t="s">
        <v>717</v>
      </c>
      <c r="G191" s="67" t="s">
        <v>721</v>
      </c>
      <c r="H191" s="65" t="s">
        <v>21</v>
      </c>
      <c r="I191" s="106">
        <v>60</v>
      </c>
      <c r="J191" s="27" t="s">
        <v>56</v>
      </c>
      <c r="K191" s="75">
        <v>32</v>
      </c>
      <c r="L191" s="75" t="s">
        <v>271</v>
      </c>
      <c r="M191" s="68">
        <v>9789965264184</v>
      </c>
      <c r="N191" s="69">
        <v>300</v>
      </c>
      <c r="O191" s="76" t="s">
        <v>38</v>
      </c>
      <c r="P191" s="77">
        <v>2014</v>
      </c>
      <c r="Q191" s="78">
        <v>4901990000</v>
      </c>
      <c r="R191" s="73" t="s">
        <v>39</v>
      </c>
      <c r="S191" s="74">
        <v>44130</v>
      </c>
      <c r="T191" s="102"/>
      <c r="U191" s="172"/>
      <c r="V191" s="181">
        <f t="shared" si="6"/>
        <v>0</v>
      </c>
      <c r="W191" s="182">
        <f t="shared" si="7"/>
        <v>0</v>
      </c>
      <c r="X191" s="167"/>
      <c r="Y191" s="167"/>
      <c r="Z191" s="167"/>
      <c r="AA191" s="167"/>
      <c r="AB191" s="167"/>
      <c r="AC191" s="167"/>
    </row>
    <row r="192" spans="1:29" s="56" customFormat="1" ht="31.5">
      <c r="A192" s="212" t="s">
        <v>269</v>
      </c>
      <c r="B192" s="149" t="s">
        <v>278</v>
      </c>
      <c r="C192" s="75" t="s">
        <v>44</v>
      </c>
      <c r="D192" s="219">
        <v>450</v>
      </c>
      <c r="E192" s="220"/>
      <c r="F192" s="69" t="s">
        <v>717</v>
      </c>
      <c r="G192" s="67" t="s">
        <v>721</v>
      </c>
      <c r="H192" s="65" t="s">
        <v>21</v>
      </c>
      <c r="I192" s="106">
        <v>60</v>
      </c>
      <c r="J192" s="27" t="s">
        <v>56</v>
      </c>
      <c r="K192" s="75">
        <v>32</v>
      </c>
      <c r="L192" s="75" t="s">
        <v>271</v>
      </c>
      <c r="M192" s="68">
        <v>9789965264191</v>
      </c>
      <c r="N192" s="69">
        <v>300</v>
      </c>
      <c r="O192" s="76" t="s">
        <v>38</v>
      </c>
      <c r="P192" s="77">
        <v>2014</v>
      </c>
      <c r="Q192" s="78">
        <v>4901990000</v>
      </c>
      <c r="R192" s="73" t="s">
        <v>39</v>
      </c>
      <c r="S192" s="74">
        <v>44130</v>
      </c>
      <c r="T192" s="102"/>
      <c r="U192" s="172"/>
      <c r="V192" s="181">
        <f t="shared" si="6"/>
        <v>0</v>
      </c>
      <c r="W192" s="182">
        <f t="shared" si="7"/>
        <v>0</v>
      </c>
      <c r="X192" s="167"/>
      <c r="Y192" s="167"/>
      <c r="Z192" s="167"/>
      <c r="AA192" s="167"/>
      <c r="AB192" s="167"/>
      <c r="AC192" s="167"/>
    </row>
    <row r="193" spans="1:29" s="56" customFormat="1" ht="15.75">
      <c r="A193" s="212" t="s">
        <v>269</v>
      </c>
      <c r="B193" s="149" t="s">
        <v>279</v>
      </c>
      <c r="C193" s="75" t="s">
        <v>44</v>
      </c>
      <c r="D193" s="219">
        <v>450</v>
      </c>
      <c r="E193" s="220"/>
      <c r="F193" s="69" t="s">
        <v>717</v>
      </c>
      <c r="G193" s="67" t="s">
        <v>721</v>
      </c>
      <c r="H193" s="65" t="s">
        <v>21</v>
      </c>
      <c r="I193" s="106">
        <v>60</v>
      </c>
      <c r="J193" s="27" t="s">
        <v>56</v>
      </c>
      <c r="K193" s="75">
        <v>32</v>
      </c>
      <c r="L193" s="75" t="s">
        <v>271</v>
      </c>
      <c r="M193" s="68">
        <v>9789965264047</v>
      </c>
      <c r="N193" s="69">
        <v>300</v>
      </c>
      <c r="O193" s="76" t="s">
        <v>38</v>
      </c>
      <c r="P193" s="77">
        <v>2014</v>
      </c>
      <c r="Q193" s="78">
        <v>4901990000</v>
      </c>
      <c r="R193" s="73" t="s">
        <v>39</v>
      </c>
      <c r="S193" s="74">
        <v>44130</v>
      </c>
      <c r="T193" s="102"/>
      <c r="U193" s="172"/>
      <c r="V193" s="181">
        <f t="shared" si="6"/>
        <v>0</v>
      </c>
      <c r="W193" s="182">
        <f t="shared" si="7"/>
        <v>0</v>
      </c>
      <c r="X193" s="167"/>
      <c r="Y193" s="167"/>
      <c r="Z193" s="167"/>
      <c r="AA193" s="167"/>
      <c r="AB193" s="167"/>
      <c r="AC193" s="167"/>
    </row>
    <row r="194" spans="1:29" s="56" customFormat="1" ht="15.75">
      <c r="A194" s="212" t="s">
        <v>269</v>
      </c>
      <c r="B194" s="149" t="s">
        <v>280</v>
      </c>
      <c r="C194" s="75" t="s">
        <v>44</v>
      </c>
      <c r="D194" s="219">
        <v>450</v>
      </c>
      <c r="E194" s="220"/>
      <c r="F194" s="69" t="s">
        <v>717</v>
      </c>
      <c r="G194" s="67" t="s">
        <v>721</v>
      </c>
      <c r="H194" s="65" t="s">
        <v>21</v>
      </c>
      <c r="I194" s="106">
        <v>60</v>
      </c>
      <c r="J194" s="27" t="s">
        <v>56</v>
      </c>
      <c r="K194" s="75">
        <v>32</v>
      </c>
      <c r="L194" s="75" t="s">
        <v>271</v>
      </c>
      <c r="M194" s="68">
        <v>9789965264764</v>
      </c>
      <c r="N194" s="69">
        <v>300</v>
      </c>
      <c r="O194" s="76" t="s">
        <v>38</v>
      </c>
      <c r="P194" s="77">
        <v>2014</v>
      </c>
      <c r="Q194" s="78">
        <v>4901990000</v>
      </c>
      <c r="R194" s="73" t="s">
        <v>39</v>
      </c>
      <c r="S194" s="74">
        <v>44130</v>
      </c>
      <c r="T194" s="102"/>
      <c r="U194" s="172"/>
      <c r="V194" s="181">
        <f t="shared" si="6"/>
        <v>0</v>
      </c>
      <c r="W194" s="182">
        <f t="shared" si="7"/>
        <v>0</v>
      </c>
      <c r="X194" s="167"/>
      <c r="Y194" s="167"/>
      <c r="Z194" s="167"/>
      <c r="AA194" s="167"/>
      <c r="AB194" s="167"/>
      <c r="AC194" s="167"/>
    </row>
    <row r="195" spans="1:29" s="56" customFormat="1" ht="15.75">
      <c r="A195" s="212" t="s">
        <v>269</v>
      </c>
      <c r="B195" s="149" t="s">
        <v>281</v>
      </c>
      <c r="C195" s="75" t="s">
        <v>44</v>
      </c>
      <c r="D195" s="219">
        <v>450</v>
      </c>
      <c r="E195" s="220"/>
      <c r="F195" s="69" t="s">
        <v>717</v>
      </c>
      <c r="G195" s="67" t="s">
        <v>721</v>
      </c>
      <c r="H195" s="65" t="s">
        <v>21</v>
      </c>
      <c r="I195" s="106">
        <v>60</v>
      </c>
      <c r="J195" s="27" t="s">
        <v>56</v>
      </c>
      <c r="K195" s="75">
        <v>32</v>
      </c>
      <c r="L195" s="75" t="s">
        <v>271</v>
      </c>
      <c r="M195" s="68">
        <v>9789965264313</v>
      </c>
      <c r="N195" s="69">
        <v>300</v>
      </c>
      <c r="O195" s="76" t="s">
        <v>38</v>
      </c>
      <c r="P195" s="77">
        <v>2014</v>
      </c>
      <c r="Q195" s="78">
        <v>4901990000</v>
      </c>
      <c r="R195" s="73" t="s">
        <v>39</v>
      </c>
      <c r="S195" s="74">
        <v>44130</v>
      </c>
      <c r="T195" s="102"/>
      <c r="U195" s="172"/>
      <c r="V195" s="181">
        <f t="shared" si="6"/>
        <v>0</v>
      </c>
      <c r="W195" s="182">
        <f t="shared" si="7"/>
        <v>0</v>
      </c>
      <c r="X195" s="167"/>
      <c r="Y195" s="167"/>
      <c r="Z195" s="167"/>
      <c r="AA195" s="167"/>
      <c r="AB195" s="167"/>
      <c r="AC195" s="167"/>
    </row>
    <row r="196" spans="1:29" s="56" customFormat="1" ht="15.75">
      <c r="A196" s="212" t="s">
        <v>269</v>
      </c>
      <c r="B196" s="149" t="s">
        <v>282</v>
      </c>
      <c r="C196" s="75" t="s">
        <v>44</v>
      </c>
      <c r="D196" s="219">
        <v>450</v>
      </c>
      <c r="E196" s="220"/>
      <c r="F196" s="69" t="s">
        <v>717</v>
      </c>
      <c r="G196" s="67" t="s">
        <v>721</v>
      </c>
      <c r="H196" s="65" t="s">
        <v>21</v>
      </c>
      <c r="I196" s="106">
        <v>60</v>
      </c>
      <c r="J196" s="27" t="s">
        <v>56</v>
      </c>
      <c r="K196" s="75">
        <v>32</v>
      </c>
      <c r="L196" s="75" t="s">
        <v>271</v>
      </c>
      <c r="M196" s="68">
        <v>9789965264160</v>
      </c>
      <c r="N196" s="69">
        <v>300</v>
      </c>
      <c r="O196" s="76" t="s">
        <v>38</v>
      </c>
      <c r="P196" s="77">
        <v>2014</v>
      </c>
      <c r="Q196" s="78">
        <v>4901990000</v>
      </c>
      <c r="R196" s="73" t="s">
        <v>39</v>
      </c>
      <c r="S196" s="74">
        <v>44130</v>
      </c>
      <c r="T196" s="102"/>
      <c r="U196" s="172"/>
      <c r="V196" s="181">
        <f t="shared" si="6"/>
        <v>0</v>
      </c>
      <c r="W196" s="182">
        <f t="shared" si="7"/>
        <v>0</v>
      </c>
      <c r="X196" s="167"/>
      <c r="Y196" s="167"/>
      <c r="Z196" s="167"/>
      <c r="AA196" s="167"/>
      <c r="AB196" s="167"/>
      <c r="AC196" s="167"/>
    </row>
    <row r="197" spans="1:29" s="56" customFormat="1" ht="15.75">
      <c r="A197" s="212" t="s">
        <v>269</v>
      </c>
      <c r="B197" s="149" t="s">
        <v>283</v>
      </c>
      <c r="C197" s="75" t="s">
        <v>44</v>
      </c>
      <c r="D197" s="219">
        <v>450</v>
      </c>
      <c r="E197" s="220"/>
      <c r="F197" s="69" t="s">
        <v>717</v>
      </c>
      <c r="G197" s="67" t="s">
        <v>721</v>
      </c>
      <c r="H197" s="65" t="s">
        <v>21</v>
      </c>
      <c r="I197" s="106">
        <v>60</v>
      </c>
      <c r="J197" s="27" t="s">
        <v>56</v>
      </c>
      <c r="K197" s="75">
        <v>32</v>
      </c>
      <c r="L197" s="75" t="s">
        <v>271</v>
      </c>
      <c r="M197" s="68">
        <v>9789965264153</v>
      </c>
      <c r="N197" s="69">
        <v>300</v>
      </c>
      <c r="O197" s="76" t="s">
        <v>38</v>
      </c>
      <c r="P197" s="77">
        <v>2014</v>
      </c>
      <c r="Q197" s="78">
        <v>4901990000</v>
      </c>
      <c r="R197" s="73" t="s">
        <v>39</v>
      </c>
      <c r="S197" s="74">
        <v>44130</v>
      </c>
      <c r="T197" s="102"/>
      <c r="U197" s="172"/>
      <c r="V197" s="181">
        <f t="shared" si="6"/>
        <v>0</v>
      </c>
      <c r="W197" s="182">
        <f t="shared" si="7"/>
        <v>0</v>
      </c>
      <c r="X197" s="167"/>
      <c r="Y197" s="167"/>
      <c r="Z197" s="167"/>
      <c r="AA197" s="167"/>
      <c r="AB197" s="167"/>
      <c r="AC197" s="167"/>
    </row>
    <row r="198" spans="1:29" s="56" customFormat="1" ht="31.5">
      <c r="A198" s="212" t="s">
        <v>269</v>
      </c>
      <c r="B198" s="149" t="s">
        <v>284</v>
      </c>
      <c r="C198" s="75" t="s">
        <v>44</v>
      </c>
      <c r="D198" s="219">
        <v>450</v>
      </c>
      <c r="E198" s="220"/>
      <c r="F198" s="69" t="s">
        <v>717</v>
      </c>
      <c r="G198" s="67" t="s">
        <v>721</v>
      </c>
      <c r="H198" s="65" t="s">
        <v>21</v>
      </c>
      <c r="I198" s="106">
        <v>60</v>
      </c>
      <c r="J198" s="27" t="s">
        <v>56</v>
      </c>
      <c r="K198" s="75">
        <v>32</v>
      </c>
      <c r="L198" s="75" t="s">
        <v>271</v>
      </c>
      <c r="M198" s="68">
        <v>9789965264320</v>
      </c>
      <c r="N198" s="69">
        <v>300</v>
      </c>
      <c r="O198" s="76" t="s">
        <v>38</v>
      </c>
      <c r="P198" s="77">
        <v>2014</v>
      </c>
      <c r="Q198" s="78">
        <v>4901990000</v>
      </c>
      <c r="R198" s="73" t="s">
        <v>39</v>
      </c>
      <c r="S198" s="74">
        <v>44130</v>
      </c>
      <c r="T198" s="102"/>
      <c r="U198" s="172"/>
      <c r="V198" s="181">
        <f t="shared" si="6"/>
        <v>0</v>
      </c>
      <c r="W198" s="182">
        <f t="shared" si="7"/>
        <v>0</v>
      </c>
      <c r="X198" s="167"/>
      <c r="Y198" s="167"/>
      <c r="Z198" s="167"/>
      <c r="AA198" s="167"/>
      <c r="AB198" s="167"/>
      <c r="AC198" s="167"/>
    </row>
    <row r="199" spans="1:29" s="56" customFormat="1" ht="31.5">
      <c r="A199" s="212" t="s">
        <v>269</v>
      </c>
      <c r="B199" s="149" t="s">
        <v>285</v>
      </c>
      <c r="C199" s="75" t="s">
        <v>44</v>
      </c>
      <c r="D199" s="219">
        <v>450</v>
      </c>
      <c r="E199" s="220"/>
      <c r="F199" s="69" t="s">
        <v>717</v>
      </c>
      <c r="G199" s="28" t="s">
        <v>721</v>
      </c>
      <c r="H199" s="65" t="s">
        <v>21</v>
      </c>
      <c r="I199" s="106">
        <v>60</v>
      </c>
      <c r="J199" s="27" t="s">
        <v>56</v>
      </c>
      <c r="K199" s="75">
        <v>32</v>
      </c>
      <c r="L199" s="75" t="s">
        <v>271</v>
      </c>
      <c r="M199" s="68">
        <v>9789965264054</v>
      </c>
      <c r="N199" s="69">
        <v>300</v>
      </c>
      <c r="O199" s="76" t="s">
        <v>38</v>
      </c>
      <c r="P199" s="77">
        <v>2014</v>
      </c>
      <c r="Q199" s="78">
        <v>4901990000</v>
      </c>
      <c r="R199" s="73" t="s">
        <v>39</v>
      </c>
      <c r="S199" s="74">
        <v>44130</v>
      </c>
      <c r="T199" s="102"/>
      <c r="U199" s="172"/>
      <c r="V199" s="181">
        <f t="shared" si="6"/>
        <v>0</v>
      </c>
      <c r="W199" s="182">
        <f t="shared" si="7"/>
        <v>0</v>
      </c>
      <c r="X199" s="167"/>
      <c r="Y199" s="167"/>
      <c r="Z199" s="167"/>
      <c r="AA199" s="167"/>
      <c r="AB199" s="167"/>
      <c r="AC199" s="167"/>
    </row>
    <row r="200" spans="1:29" s="56" customFormat="1" ht="15.75">
      <c r="A200" s="212" t="s">
        <v>269</v>
      </c>
      <c r="B200" s="149" t="s">
        <v>286</v>
      </c>
      <c r="C200" s="75" t="s">
        <v>44</v>
      </c>
      <c r="D200" s="219">
        <v>450</v>
      </c>
      <c r="E200" s="220"/>
      <c r="F200" s="69" t="s">
        <v>717</v>
      </c>
      <c r="G200" s="28" t="s">
        <v>721</v>
      </c>
      <c r="H200" s="65" t="s">
        <v>21</v>
      </c>
      <c r="I200" s="106">
        <v>60</v>
      </c>
      <c r="J200" s="27" t="s">
        <v>56</v>
      </c>
      <c r="K200" s="75">
        <v>32</v>
      </c>
      <c r="L200" s="75" t="s">
        <v>271</v>
      </c>
      <c r="M200" s="68">
        <v>9789965264221</v>
      </c>
      <c r="N200" s="69">
        <v>300</v>
      </c>
      <c r="O200" s="76" t="s">
        <v>38</v>
      </c>
      <c r="P200" s="77">
        <v>2014</v>
      </c>
      <c r="Q200" s="78">
        <v>4901990000</v>
      </c>
      <c r="R200" s="73" t="s">
        <v>39</v>
      </c>
      <c r="S200" s="74">
        <v>44130</v>
      </c>
      <c r="T200" s="102"/>
      <c r="U200" s="172"/>
      <c r="V200" s="181">
        <f t="shared" si="6"/>
        <v>0</v>
      </c>
      <c r="W200" s="182">
        <f t="shared" si="7"/>
        <v>0</v>
      </c>
      <c r="X200" s="167"/>
      <c r="Y200" s="167"/>
      <c r="Z200" s="167"/>
      <c r="AA200" s="167"/>
      <c r="AB200" s="167"/>
      <c r="AC200" s="167"/>
    </row>
    <row r="201" spans="1:29" s="56" customFormat="1" ht="15.75">
      <c r="A201" s="212" t="s">
        <v>269</v>
      </c>
      <c r="B201" s="149" t="s">
        <v>287</v>
      </c>
      <c r="C201" s="75" t="s">
        <v>44</v>
      </c>
      <c r="D201" s="219">
        <v>450</v>
      </c>
      <c r="E201" s="220"/>
      <c r="F201" s="69" t="s">
        <v>717</v>
      </c>
      <c r="G201" s="28" t="s">
        <v>721</v>
      </c>
      <c r="H201" s="65" t="s">
        <v>21</v>
      </c>
      <c r="I201" s="106">
        <v>60</v>
      </c>
      <c r="J201" s="27" t="s">
        <v>56</v>
      </c>
      <c r="K201" s="75">
        <v>32</v>
      </c>
      <c r="L201" s="75" t="s">
        <v>271</v>
      </c>
      <c r="M201" s="68">
        <v>9789965264108</v>
      </c>
      <c r="N201" s="69">
        <v>300</v>
      </c>
      <c r="O201" s="76" t="s">
        <v>38</v>
      </c>
      <c r="P201" s="77">
        <v>2014</v>
      </c>
      <c r="Q201" s="78">
        <v>4901990000</v>
      </c>
      <c r="R201" s="73" t="s">
        <v>39</v>
      </c>
      <c r="S201" s="74">
        <v>44130</v>
      </c>
      <c r="T201" s="102"/>
      <c r="U201" s="172"/>
      <c r="V201" s="181">
        <f t="shared" si="6"/>
        <v>0</v>
      </c>
      <c r="W201" s="182">
        <f t="shared" si="7"/>
        <v>0</v>
      </c>
      <c r="X201" s="167"/>
      <c r="Y201" s="167"/>
      <c r="Z201" s="167"/>
      <c r="AA201" s="167"/>
      <c r="AB201" s="167"/>
      <c r="AC201" s="167"/>
    </row>
    <row r="202" spans="1:29" s="56" customFormat="1" ht="31.5">
      <c r="A202" s="212" t="s">
        <v>269</v>
      </c>
      <c r="B202" s="149" t="s">
        <v>288</v>
      </c>
      <c r="C202" s="75" t="s">
        <v>44</v>
      </c>
      <c r="D202" s="219">
        <v>450</v>
      </c>
      <c r="E202" s="220"/>
      <c r="F202" s="69" t="s">
        <v>717</v>
      </c>
      <c r="G202" s="28" t="s">
        <v>721</v>
      </c>
      <c r="H202" s="65" t="s">
        <v>21</v>
      </c>
      <c r="I202" s="106">
        <v>60</v>
      </c>
      <c r="J202" s="27" t="s">
        <v>56</v>
      </c>
      <c r="K202" s="75">
        <v>32</v>
      </c>
      <c r="L202" s="75" t="s">
        <v>271</v>
      </c>
      <c r="M202" s="68">
        <v>9789965264252</v>
      </c>
      <c r="N202" s="69">
        <v>300</v>
      </c>
      <c r="O202" s="76" t="s">
        <v>38</v>
      </c>
      <c r="P202" s="77">
        <v>2014</v>
      </c>
      <c r="Q202" s="78">
        <v>4901990000</v>
      </c>
      <c r="R202" s="73" t="s">
        <v>39</v>
      </c>
      <c r="S202" s="74">
        <v>44130</v>
      </c>
      <c r="T202" s="102"/>
      <c r="U202" s="172"/>
      <c r="V202" s="181">
        <f t="shared" si="6"/>
        <v>0</v>
      </c>
      <c r="W202" s="182">
        <f t="shared" si="7"/>
        <v>0</v>
      </c>
      <c r="X202" s="167"/>
      <c r="Y202" s="167"/>
      <c r="Z202" s="167"/>
      <c r="AA202" s="167"/>
      <c r="AB202" s="167"/>
      <c r="AC202" s="167"/>
    </row>
    <row r="203" spans="1:29" s="56" customFormat="1" ht="15.75">
      <c r="A203" s="212" t="s">
        <v>269</v>
      </c>
      <c r="B203" s="149" t="s">
        <v>289</v>
      </c>
      <c r="C203" s="75" t="s">
        <v>44</v>
      </c>
      <c r="D203" s="219">
        <v>450</v>
      </c>
      <c r="E203" s="220"/>
      <c r="F203" s="69" t="s">
        <v>717</v>
      </c>
      <c r="G203" s="28" t="s">
        <v>721</v>
      </c>
      <c r="H203" s="65" t="s">
        <v>21</v>
      </c>
      <c r="I203" s="106">
        <v>60</v>
      </c>
      <c r="J203" s="27" t="s">
        <v>56</v>
      </c>
      <c r="K203" s="75">
        <v>32</v>
      </c>
      <c r="L203" s="75" t="s">
        <v>271</v>
      </c>
      <c r="M203" s="68">
        <v>9789965264665</v>
      </c>
      <c r="N203" s="69">
        <v>300</v>
      </c>
      <c r="O203" s="76" t="s">
        <v>38</v>
      </c>
      <c r="P203" s="77">
        <v>2014</v>
      </c>
      <c r="Q203" s="78">
        <v>4901990000</v>
      </c>
      <c r="R203" s="113" t="s">
        <v>39</v>
      </c>
      <c r="S203" s="108">
        <v>44130</v>
      </c>
      <c r="T203" s="102"/>
      <c r="U203" s="172"/>
      <c r="V203" s="181">
        <f t="shared" si="6"/>
        <v>0</v>
      </c>
      <c r="W203" s="182">
        <f t="shared" si="7"/>
        <v>0</v>
      </c>
      <c r="X203" s="167"/>
      <c r="Y203" s="167"/>
      <c r="Z203" s="167"/>
      <c r="AA203" s="167"/>
      <c r="AB203" s="167"/>
      <c r="AC203" s="167"/>
    </row>
    <row r="204" spans="1:29" s="56" customFormat="1" ht="15.75">
      <c r="A204" s="212" t="s">
        <v>269</v>
      </c>
      <c r="B204" s="149" t="s">
        <v>290</v>
      </c>
      <c r="C204" s="75" t="s">
        <v>44</v>
      </c>
      <c r="D204" s="219">
        <v>450</v>
      </c>
      <c r="E204" s="220"/>
      <c r="F204" s="69" t="s">
        <v>717</v>
      </c>
      <c r="G204" s="28" t="s">
        <v>721</v>
      </c>
      <c r="H204" s="65" t="s">
        <v>21</v>
      </c>
      <c r="I204" s="106">
        <v>60</v>
      </c>
      <c r="J204" s="27" t="s">
        <v>56</v>
      </c>
      <c r="K204" s="75">
        <v>32</v>
      </c>
      <c r="L204" s="75" t="s">
        <v>271</v>
      </c>
      <c r="M204" s="68">
        <v>9789965264016</v>
      </c>
      <c r="N204" s="69">
        <v>300</v>
      </c>
      <c r="O204" s="76" t="s">
        <v>38</v>
      </c>
      <c r="P204" s="77">
        <v>2014</v>
      </c>
      <c r="Q204" s="78">
        <v>4901990000</v>
      </c>
      <c r="R204" s="73" t="s">
        <v>39</v>
      </c>
      <c r="S204" s="108">
        <v>44130</v>
      </c>
      <c r="T204" s="102"/>
      <c r="U204" s="172"/>
      <c r="V204" s="181">
        <f t="shared" si="6"/>
        <v>0</v>
      </c>
      <c r="W204" s="182">
        <f t="shared" si="7"/>
        <v>0</v>
      </c>
      <c r="X204" s="167"/>
      <c r="Y204" s="167"/>
      <c r="Z204" s="167"/>
      <c r="AA204" s="167"/>
      <c r="AB204" s="167"/>
      <c r="AC204" s="167"/>
    </row>
    <row r="205" spans="1:29" s="56" customFormat="1" ht="15.75">
      <c r="A205" s="212" t="s">
        <v>269</v>
      </c>
      <c r="B205" s="149" t="s">
        <v>291</v>
      </c>
      <c r="C205" s="75" t="s">
        <v>44</v>
      </c>
      <c r="D205" s="219">
        <v>450</v>
      </c>
      <c r="E205" s="220"/>
      <c r="F205" s="69" t="s">
        <v>717</v>
      </c>
      <c r="G205" s="28" t="s">
        <v>721</v>
      </c>
      <c r="H205" s="65" t="s">
        <v>21</v>
      </c>
      <c r="I205" s="106">
        <v>60</v>
      </c>
      <c r="J205" s="27" t="s">
        <v>56</v>
      </c>
      <c r="K205" s="75">
        <v>32</v>
      </c>
      <c r="L205" s="75" t="s">
        <v>271</v>
      </c>
      <c r="M205" s="68">
        <v>9789965263941</v>
      </c>
      <c r="N205" s="69">
        <v>300</v>
      </c>
      <c r="O205" s="76" t="s">
        <v>38</v>
      </c>
      <c r="P205" s="77">
        <v>2014</v>
      </c>
      <c r="Q205" s="78">
        <v>4901990000</v>
      </c>
      <c r="R205" s="73" t="s">
        <v>39</v>
      </c>
      <c r="S205" s="74">
        <v>44130</v>
      </c>
      <c r="T205" s="102"/>
      <c r="U205" s="172"/>
      <c r="V205" s="181">
        <f t="shared" si="6"/>
        <v>0</v>
      </c>
      <c r="W205" s="182">
        <f t="shared" si="7"/>
        <v>0</v>
      </c>
      <c r="X205" s="167"/>
      <c r="Y205" s="167"/>
      <c r="Z205" s="167"/>
      <c r="AA205" s="167"/>
      <c r="AB205" s="167"/>
      <c r="AC205" s="167"/>
    </row>
    <row r="206" spans="1:29" s="56" customFormat="1" ht="15.75">
      <c r="A206" s="212" t="s">
        <v>269</v>
      </c>
      <c r="B206" s="149" t="s">
        <v>292</v>
      </c>
      <c r="C206" s="75" t="s">
        <v>44</v>
      </c>
      <c r="D206" s="219">
        <v>450</v>
      </c>
      <c r="E206" s="220"/>
      <c r="F206" s="69" t="s">
        <v>717</v>
      </c>
      <c r="G206" s="28" t="s">
        <v>721</v>
      </c>
      <c r="H206" s="65" t="s">
        <v>21</v>
      </c>
      <c r="I206" s="106">
        <v>60</v>
      </c>
      <c r="J206" s="27" t="s">
        <v>56</v>
      </c>
      <c r="K206" s="75">
        <v>32</v>
      </c>
      <c r="L206" s="75" t="s">
        <v>271</v>
      </c>
      <c r="M206" s="68">
        <v>9789965264757</v>
      </c>
      <c r="N206" s="69">
        <v>300</v>
      </c>
      <c r="O206" s="76" t="s">
        <v>38</v>
      </c>
      <c r="P206" s="77">
        <v>2014</v>
      </c>
      <c r="Q206" s="78">
        <v>4901990000</v>
      </c>
      <c r="R206" s="73" t="s">
        <v>39</v>
      </c>
      <c r="S206" s="74">
        <v>44130</v>
      </c>
      <c r="T206" s="102"/>
      <c r="U206" s="172"/>
      <c r="V206" s="181">
        <f t="shared" si="6"/>
        <v>0</v>
      </c>
      <c r="W206" s="182">
        <f t="shared" si="7"/>
        <v>0</v>
      </c>
      <c r="X206" s="167"/>
      <c r="Y206" s="167"/>
      <c r="Z206" s="167"/>
      <c r="AA206" s="167"/>
      <c r="AB206" s="167"/>
      <c r="AC206" s="167"/>
    </row>
    <row r="207" spans="1:29" s="56" customFormat="1" ht="15.75">
      <c r="A207" s="212" t="s">
        <v>269</v>
      </c>
      <c r="B207" s="149" t="s">
        <v>293</v>
      </c>
      <c r="C207" s="75" t="s">
        <v>44</v>
      </c>
      <c r="D207" s="219">
        <v>450</v>
      </c>
      <c r="E207" s="220"/>
      <c r="F207" s="69" t="s">
        <v>717</v>
      </c>
      <c r="G207" s="28" t="s">
        <v>721</v>
      </c>
      <c r="H207" s="65" t="s">
        <v>21</v>
      </c>
      <c r="I207" s="106">
        <v>60</v>
      </c>
      <c r="J207" s="27" t="s">
        <v>56</v>
      </c>
      <c r="K207" s="75">
        <v>32</v>
      </c>
      <c r="L207" s="75" t="s">
        <v>271</v>
      </c>
      <c r="M207" s="68">
        <v>9789965263934</v>
      </c>
      <c r="N207" s="69">
        <v>300</v>
      </c>
      <c r="O207" s="76" t="s">
        <v>38</v>
      </c>
      <c r="P207" s="77">
        <v>2014</v>
      </c>
      <c r="Q207" s="78">
        <v>4901990000</v>
      </c>
      <c r="R207" s="73" t="s">
        <v>39</v>
      </c>
      <c r="S207" s="74">
        <v>44130</v>
      </c>
      <c r="T207" s="102"/>
      <c r="U207" s="172"/>
      <c r="V207" s="181">
        <f t="shared" si="6"/>
        <v>0</v>
      </c>
      <c r="W207" s="182">
        <f t="shared" si="7"/>
        <v>0</v>
      </c>
      <c r="X207" s="167"/>
      <c r="Y207" s="167"/>
      <c r="Z207" s="167"/>
      <c r="AA207" s="167"/>
      <c r="AB207" s="167"/>
      <c r="AC207" s="167"/>
    </row>
    <row r="208" spans="1:29" s="56" customFormat="1" ht="15.75">
      <c r="A208" s="212" t="s">
        <v>269</v>
      </c>
      <c r="B208" s="149" t="s">
        <v>294</v>
      </c>
      <c r="C208" s="75" t="s">
        <v>44</v>
      </c>
      <c r="D208" s="219">
        <v>450</v>
      </c>
      <c r="E208" s="220"/>
      <c r="F208" s="69" t="s">
        <v>717</v>
      </c>
      <c r="G208" s="28" t="s">
        <v>721</v>
      </c>
      <c r="H208" s="65" t="s">
        <v>21</v>
      </c>
      <c r="I208" s="106">
        <v>60</v>
      </c>
      <c r="J208" s="27" t="s">
        <v>56</v>
      </c>
      <c r="K208" s="75">
        <v>32</v>
      </c>
      <c r="L208" s="75" t="s">
        <v>271</v>
      </c>
      <c r="M208" s="68">
        <v>9789965264306</v>
      </c>
      <c r="N208" s="69">
        <v>300</v>
      </c>
      <c r="O208" s="76" t="s">
        <v>38</v>
      </c>
      <c r="P208" s="77">
        <v>2014</v>
      </c>
      <c r="Q208" s="78">
        <v>4901990000</v>
      </c>
      <c r="R208" s="73" t="s">
        <v>39</v>
      </c>
      <c r="S208" s="74">
        <v>44130</v>
      </c>
      <c r="T208" s="102"/>
      <c r="U208" s="172"/>
      <c r="V208" s="181">
        <f t="shared" si="6"/>
        <v>0</v>
      </c>
      <c r="W208" s="182">
        <f t="shared" si="7"/>
        <v>0</v>
      </c>
      <c r="X208" s="167"/>
      <c r="Y208" s="167"/>
      <c r="Z208" s="167"/>
      <c r="AA208" s="167"/>
      <c r="AB208" s="167"/>
      <c r="AC208" s="167"/>
    </row>
    <row r="209" spans="1:29" s="56" customFormat="1" ht="15.75">
      <c r="A209" s="212" t="s">
        <v>269</v>
      </c>
      <c r="B209" s="149" t="s">
        <v>295</v>
      </c>
      <c r="C209" s="75" t="s">
        <v>44</v>
      </c>
      <c r="D209" s="219">
        <v>450</v>
      </c>
      <c r="E209" s="220"/>
      <c r="F209" s="69" t="s">
        <v>717</v>
      </c>
      <c r="G209" s="28" t="s">
        <v>721</v>
      </c>
      <c r="H209" s="65" t="s">
        <v>21</v>
      </c>
      <c r="I209" s="106">
        <v>60</v>
      </c>
      <c r="J209" s="27" t="s">
        <v>56</v>
      </c>
      <c r="K209" s="75">
        <v>32</v>
      </c>
      <c r="L209" s="75" t="s">
        <v>271</v>
      </c>
      <c r="M209" s="68">
        <v>9789965264115</v>
      </c>
      <c r="N209" s="69">
        <v>300</v>
      </c>
      <c r="O209" s="76" t="s">
        <v>38</v>
      </c>
      <c r="P209" s="77">
        <v>2014</v>
      </c>
      <c r="Q209" s="78">
        <v>4901990000</v>
      </c>
      <c r="R209" s="73" t="s">
        <v>39</v>
      </c>
      <c r="S209" s="74">
        <v>44130</v>
      </c>
      <c r="T209" s="102"/>
      <c r="U209" s="172"/>
      <c r="V209" s="181">
        <f t="shared" si="6"/>
        <v>0</v>
      </c>
      <c r="W209" s="182">
        <f t="shared" si="7"/>
        <v>0</v>
      </c>
      <c r="X209" s="167"/>
      <c r="Y209" s="167"/>
      <c r="Z209" s="167"/>
      <c r="AA209" s="167"/>
      <c r="AB209" s="167"/>
      <c r="AC209" s="167"/>
    </row>
    <row r="210" spans="1:29" s="56" customFormat="1" ht="15.75">
      <c r="A210" s="212" t="s">
        <v>269</v>
      </c>
      <c r="B210" s="149" t="s">
        <v>296</v>
      </c>
      <c r="C210" s="75" t="s">
        <v>44</v>
      </c>
      <c r="D210" s="219">
        <v>450</v>
      </c>
      <c r="E210" s="220"/>
      <c r="F210" s="69" t="s">
        <v>717</v>
      </c>
      <c r="G210" s="28" t="s">
        <v>721</v>
      </c>
      <c r="H210" s="65" t="s">
        <v>21</v>
      </c>
      <c r="I210" s="106">
        <v>60</v>
      </c>
      <c r="J210" s="27" t="s">
        <v>56</v>
      </c>
      <c r="K210" s="75">
        <v>32</v>
      </c>
      <c r="L210" s="75" t="s">
        <v>271</v>
      </c>
      <c r="M210" s="68">
        <v>9789965264009</v>
      </c>
      <c r="N210" s="69">
        <v>300</v>
      </c>
      <c r="O210" s="76" t="s">
        <v>38</v>
      </c>
      <c r="P210" s="77">
        <v>2014</v>
      </c>
      <c r="Q210" s="78">
        <v>4901990000</v>
      </c>
      <c r="R210" s="73" t="s">
        <v>39</v>
      </c>
      <c r="S210" s="74">
        <v>44130</v>
      </c>
      <c r="T210" s="102"/>
      <c r="U210" s="172"/>
      <c r="V210" s="181">
        <f t="shared" si="6"/>
        <v>0</v>
      </c>
      <c r="W210" s="182">
        <f t="shared" si="7"/>
        <v>0</v>
      </c>
      <c r="X210" s="167"/>
      <c r="Y210" s="167"/>
      <c r="Z210" s="167"/>
      <c r="AA210" s="167"/>
      <c r="AB210" s="167"/>
      <c r="AC210" s="167"/>
    </row>
    <row r="211" spans="1:29" s="56" customFormat="1" ht="31.5">
      <c r="A211" s="212" t="s">
        <v>269</v>
      </c>
      <c r="B211" s="149" t="s">
        <v>297</v>
      </c>
      <c r="C211" s="75" t="s">
        <v>44</v>
      </c>
      <c r="D211" s="219">
        <v>450</v>
      </c>
      <c r="E211" s="220"/>
      <c r="F211" s="69" t="s">
        <v>717</v>
      </c>
      <c r="G211" s="28" t="s">
        <v>721</v>
      </c>
      <c r="H211" s="65" t="s">
        <v>21</v>
      </c>
      <c r="I211" s="106">
        <v>60</v>
      </c>
      <c r="J211" s="27" t="s">
        <v>56</v>
      </c>
      <c r="K211" s="75">
        <v>32</v>
      </c>
      <c r="L211" s="75" t="s">
        <v>271</v>
      </c>
      <c r="M211" s="68">
        <v>9789965264337</v>
      </c>
      <c r="N211" s="69">
        <v>300</v>
      </c>
      <c r="O211" s="76" t="s">
        <v>38</v>
      </c>
      <c r="P211" s="77">
        <v>2014</v>
      </c>
      <c r="Q211" s="78">
        <v>4901990000</v>
      </c>
      <c r="R211" s="73" t="s">
        <v>39</v>
      </c>
      <c r="S211" s="74">
        <v>44130</v>
      </c>
      <c r="T211" s="102"/>
      <c r="U211" s="172"/>
      <c r="V211" s="181">
        <f t="shared" si="6"/>
        <v>0</v>
      </c>
      <c r="W211" s="182">
        <f t="shared" si="7"/>
        <v>0</v>
      </c>
      <c r="X211" s="167"/>
      <c r="Y211" s="167"/>
      <c r="Z211" s="167"/>
      <c r="AA211" s="167"/>
      <c r="AB211" s="167"/>
      <c r="AC211" s="167"/>
    </row>
    <row r="212" spans="1:29" s="56" customFormat="1" ht="15.75">
      <c r="A212" s="212" t="s">
        <v>269</v>
      </c>
      <c r="B212" s="149" t="s">
        <v>298</v>
      </c>
      <c r="C212" s="75" t="s">
        <v>44</v>
      </c>
      <c r="D212" s="219">
        <v>450</v>
      </c>
      <c r="E212" s="220"/>
      <c r="F212" s="69" t="s">
        <v>717</v>
      </c>
      <c r="G212" s="28" t="s">
        <v>721</v>
      </c>
      <c r="H212" s="65" t="s">
        <v>21</v>
      </c>
      <c r="I212" s="106">
        <v>60</v>
      </c>
      <c r="J212" s="27" t="s">
        <v>56</v>
      </c>
      <c r="K212" s="75">
        <v>32</v>
      </c>
      <c r="L212" s="75" t="s">
        <v>271</v>
      </c>
      <c r="M212" s="68">
        <v>9789965264283</v>
      </c>
      <c r="N212" s="69">
        <v>300</v>
      </c>
      <c r="O212" s="76" t="s">
        <v>38</v>
      </c>
      <c r="P212" s="77">
        <v>2014</v>
      </c>
      <c r="Q212" s="78">
        <v>4901990000</v>
      </c>
      <c r="R212" s="73" t="s">
        <v>39</v>
      </c>
      <c r="S212" s="74">
        <v>44130</v>
      </c>
      <c r="T212" s="102"/>
      <c r="U212" s="172"/>
      <c r="V212" s="181">
        <f t="shared" si="6"/>
        <v>0</v>
      </c>
      <c r="W212" s="182">
        <f t="shared" si="7"/>
        <v>0</v>
      </c>
      <c r="X212" s="167"/>
      <c r="Y212" s="167"/>
      <c r="Z212" s="167"/>
      <c r="AA212" s="167"/>
      <c r="AB212" s="167"/>
      <c r="AC212" s="167"/>
    </row>
    <row r="213" spans="1:29" s="56" customFormat="1" ht="15.75">
      <c r="A213" s="212" t="s">
        <v>269</v>
      </c>
      <c r="B213" s="149" t="s">
        <v>299</v>
      </c>
      <c r="C213" s="75" t="s">
        <v>44</v>
      </c>
      <c r="D213" s="219">
        <v>450</v>
      </c>
      <c r="E213" s="220"/>
      <c r="F213" s="69" t="s">
        <v>717</v>
      </c>
      <c r="G213" s="28" t="s">
        <v>721</v>
      </c>
      <c r="H213" s="65" t="s">
        <v>21</v>
      </c>
      <c r="I213" s="106">
        <v>60</v>
      </c>
      <c r="J213" s="27" t="s">
        <v>56</v>
      </c>
      <c r="K213" s="75">
        <v>32</v>
      </c>
      <c r="L213" s="75" t="s">
        <v>271</v>
      </c>
      <c r="M213" s="68">
        <v>9789965263903</v>
      </c>
      <c r="N213" s="69">
        <v>300</v>
      </c>
      <c r="O213" s="76" t="s">
        <v>38</v>
      </c>
      <c r="P213" s="77">
        <v>2014</v>
      </c>
      <c r="Q213" s="78">
        <v>4901990000</v>
      </c>
      <c r="R213" s="73" t="s">
        <v>39</v>
      </c>
      <c r="S213" s="74">
        <v>44130</v>
      </c>
      <c r="T213" s="102"/>
      <c r="U213" s="172"/>
      <c r="V213" s="181">
        <f t="shared" si="6"/>
        <v>0</v>
      </c>
      <c r="W213" s="182">
        <f t="shared" si="7"/>
        <v>0</v>
      </c>
      <c r="X213" s="167"/>
      <c r="Y213" s="167"/>
      <c r="Z213" s="167"/>
      <c r="AA213" s="167"/>
      <c r="AB213" s="167"/>
      <c r="AC213" s="167"/>
    </row>
    <row r="214" spans="1:29" s="56" customFormat="1" ht="31.5">
      <c r="A214" s="212" t="s">
        <v>269</v>
      </c>
      <c r="B214" s="149" t="s">
        <v>300</v>
      </c>
      <c r="C214" s="75" t="s">
        <v>44</v>
      </c>
      <c r="D214" s="219">
        <v>450</v>
      </c>
      <c r="E214" s="220"/>
      <c r="F214" s="69" t="s">
        <v>717</v>
      </c>
      <c r="G214" s="28" t="s">
        <v>721</v>
      </c>
      <c r="H214" s="65" t="s">
        <v>21</v>
      </c>
      <c r="I214" s="106">
        <v>60</v>
      </c>
      <c r="J214" s="27" t="s">
        <v>56</v>
      </c>
      <c r="K214" s="75">
        <v>32</v>
      </c>
      <c r="L214" s="75" t="s">
        <v>271</v>
      </c>
      <c r="M214" s="68">
        <v>9789965264344</v>
      </c>
      <c r="N214" s="69">
        <v>300</v>
      </c>
      <c r="O214" s="76" t="s">
        <v>38</v>
      </c>
      <c r="P214" s="77">
        <v>2014</v>
      </c>
      <c r="Q214" s="78">
        <v>4901990000</v>
      </c>
      <c r="R214" s="73" t="s">
        <v>39</v>
      </c>
      <c r="S214" s="74">
        <v>44130</v>
      </c>
      <c r="T214" s="102"/>
      <c r="U214" s="172"/>
      <c r="V214" s="181">
        <f t="shared" si="6"/>
        <v>0</v>
      </c>
      <c r="W214" s="182">
        <f t="shared" si="7"/>
        <v>0</v>
      </c>
      <c r="X214" s="167"/>
      <c r="Y214" s="167"/>
      <c r="Z214" s="167"/>
      <c r="AA214" s="167"/>
      <c r="AB214" s="167"/>
      <c r="AC214" s="167"/>
    </row>
    <row r="215" spans="1:29" s="56" customFormat="1" ht="15.75">
      <c r="A215" s="212" t="s">
        <v>269</v>
      </c>
      <c r="B215" s="149" t="s">
        <v>301</v>
      </c>
      <c r="C215" s="75" t="s">
        <v>44</v>
      </c>
      <c r="D215" s="219">
        <v>450</v>
      </c>
      <c r="E215" s="220"/>
      <c r="F215" s="69" t="s">
        <v>717</v>
      </c>
      <c r="G215" s="28" t="s">
        <v>721</v>
      </c>
      <c r="H215" s="65" t="s">
        <v>21</v>
      </c>
      <c r="I215" s="106">
        <v>60</v>
      </c>
      <c r="J215" s="27" t="s">
        <v>56</v>
      </c>
      <c r="K215" s="75">
        <v>32</v>
      </c>
      <c r="L215" s="75" t="s">
        <v>271</v>
      </c>
      <c r="M215" s="68">
        <v>9789965263985</v>
      </c>
      <c r="N215" s="69">
        <v>300</v>
      </c>
      <c r="O215" s="76" t="s">
        <v>38</v>
      </c>
      <c r="P215" s="77">
        <v>2014</v>
      </c>
      <c r="Q215" s="78">
        <v>4901990000</v>
      </c>
      <c r="R215" s="73" t="s">
        <v>39</v>
      </c>
      <c r="S215" s="74">
        <v>44130</v>
      </c>
      <c r="T215" s="102"/>
      <c r="U215" s="172"/>
      <c r="V215" s="181">
        <f t="shared" si="6"/>
        <v>0</v>
      </c>
      <c r="W215" s="182">
        <f t="shared" si="7"/>
        <v>0</v>
      </c>
      <c r="X215" s="167"/>
      <c r="Y215" s="167"/>
      <c r="Z215" s="167"/>
      <c r="AA215" s="167"/>
      <c r="AB215" s="167"/>
      <c r="AC215" s="167"/>
    </row>
    <row r="216" spans="1:29" s="56" customFormat="1" ht="15.75">
      <c r="A216" s="212" t="s">
        <v>269</v>
      </c>
      <c r="B216" s="149" t="s">
        <v>302</v>
      </c>
      <c r="C216" s="75" t="s">
        <v>44</v>
      </c>
      <c r="D216" s="219">
        <v>450</v>
      </c>
      <c r="E216" s="220"/>
      <c r="F216" s="69" t="s">
        <v>717</v>
      </c>
      <c r="G216" s="28" t="s">
        <v>721</v>
      </c>
      <c r="H216" s="65" t="s">
        <v>21</v>
      </c>
      <c r="I216" s="106">
        <v>60</v>
      </c>
      <c r="J216" s="27" t="s">
        <v>56</v>
      </c>
      <c r="K216" s="75">
        <v>32</v>
      </c>
      <c r="L216" s="75" t="s">
        <v>271</v>
      </c>
      <c r="M216" s="68">
        <v>9789965264146</v>
      </c>
      <c r="N216" s="69">
        <v>300</v>
      </c>
      <c r="O216" s="76" t="s">
        <v>38</v>
      </c>
      <c r="P216" s="77">
        <v>2014</v>
      </c>
      <c r="Q216" s="78">
        <v>4901990000</v>
      </c>
      <c r="R216" s="73" t="s">
        <v>39</v>
      </c>
      <c r="S216" s="74">
        <v>44130</v>
      </c>
      <c r="T216" s="102"/>
      <c r="U216" s="172"/>
      <c r="V216" s="181">
        <f t="shared" si="6"/>
        <v>0</v>
      </c>
      <c r="W216" s="182">
        <f t="shared" si="7"/>
        <v>0</v>
      </c>
      <c r="X216" s="167"/>
      <c r="Y216" s="167"/>
      <c r="Z216" s="167"/>
      <c r="AA216" s="167"/>
      <c r="AB216" s="167"/>
      <c r="AC216" s="167"/>
    </row>
    <row r="217" spans="1:29" s="56" customFormat="1" ht="15.75">
      <c r="A217" s="212" t="s">
        <v>269</v>
      </c>
      <c r="B217" s="149" t="s">
        <v>303</v>
      </c>
      <c r="C217" s="75" t="s">
        <v>44</v>
      </c>
      <c r="D217" s="219">
        <v>450</v>
      </c>
      <c r="E217" s="220"/>
      <c r="F217" s="69" t="s">
        <v>717</v>
      </c>
      <c r="G217" s="28" t="s">
        <v>721</v>
      </c>
      <c r="H217" s="65" t="s">
        <v>21</v>
      </c>
      <c r="I217" s="106">
        <v>60</v>
      </c>
      <c r="J217" s="27" t="s">
        <v>56</v>
      </c>
      <c r="K217" s="75">
        <v>32</v>
      </c>
      <c r="L217" s="75" t="s">
        <v>271</v>
      </c>
      <c r="M217" s="68">
        <v>9789965264085</v>
      </c>
      <c r="N217" s="69">
        <v>300</v>
      </c>
      <c r="O217" s="76" t="s">
        <v>38</v>
      </c>
      <c r="P217" s="77">
        <v>2014</v>
      </c>
      <c r="Q217" s="78">
        <v>4901990000</v>
      </c>
      <c r="R217" s="73" t="s">
        <v>39</v>
      </c>
      <c r="S217" s="74">
        <v>44130</v>
      </c>
      <c r="T217" s="102"/>
      <c r="U217" s="172"/>
      <c r="V217" s="181">
        <f t="shared" ref="V217:V280" si="8">D217*E217</f>
        <v>0</v>
      </c>
      <c r="W217" s="182">
        <f t="shared" ref="W217:W280" si="9">E217*N217</f>
        <v>0</v>
      </c>
      <c r="X217" s="167"/>
      <c r="Y217" s="167"/>
      <c r="Z217" s="167"/>
      <c r="AA217" s="167"/>
      <c r="AB217" s="167"/>
      <c r="AC217" s="167"/>
    </row>
    <row r="218" spans="1:29" s="56" customFormat="1" ht="15.75">
      <c r="A218" s="212" t="s">
        <v>269</v>
      </c>
      <c r="B218" s="149" t="s">
        <v>304</v>
      </c>
      <c r="C218" s="75" t="s">
        <v>44</v>
      </c>
      <c r="D218" s="219">
        <v>450</v>
      </c>
      <c r="E218" s="220"/>
      <c r="F218" s="69" t="s">
        <v>717</v>
      </c>
      <c r="G218" s="28" t="s">
        <v>721</v>
      </c>
      <c r="H218" s="65" t="s">
        <v>21</v>
      </c>
      <c r="I218" s="106">
        <v>60</v>
      </c>
      <c r="J218" s="27" t="s">
        <v>56</v>
      </c>
      <c r="K218" s="75">
        <v>32</v>
      </c>
      <c r="L218" s="75" t="s">
        <v>271</v>
      </c>
      <c r="M218" s="68">
        <v>9789965263989</v>
      </c>
      <c r="N218" s="69">
        <v>300</v>
      </c>
      <c r="O218" s="76" t="s">
        <v>38</v>
      </c>
      <c r="P218" s="77">
        <v>2014</v>
      </c>
      <c r="Q218" s="78">
        <v>4901990000</v>
      </c>
      <c r="R218" s="73" t="s">
        <v>39</v>
      </c>
      <c r="S218" s="74">
        <v>44130</v>
      </c>
      <c r="T218" s="102"/>
      <c r="U218" s="172"/>
      <c r="V218" s="181">
        <f t="shared" si="8"/>
        <v>0</v>
      </c>
      <c r="W218" s="182">
        <f t="shared" si="9"/>
        <v>0</v>
      </c>
      <c r="X218" s="167"/>
      <c r="Y218" s="167"/>
      <c r="Z218" s="167"/>
      <c r="AA218" s="167"/>
      <c r="AB218" s="167"/>
      <c r="AC218" s="167"/>
    </row>
    <row r="219" spans="1:29" s="56" customFormat="1" ht="15.75">
      <c r="A219" s="212" t="s">
        <v>269</v>
      </c>
      <c r="B219" s="149" t="s">
        <v>305</v>
      </c>
      <c r="C219" s="75" t="s">
        <v>44</v>
      </c>
      <c r="D219" s="219">
        <v>450</v>
      </c>
      <c r="E219" s="220"/>
      <c r="F219" s="69" t="s">
        <v>717</v>
      </c>
      <c r="G219" s="28" t="s">
        <v>721</v>
      </c>
      <c r="H219" s="65" t="s">
        <v>21</v>
      </c>
      <c r="I219" s="106">
        <v>60</v>
      </c>
      <c r="J219" s="27" t="s">
        <v>56</v>
      </c>
      <c r="K219" s="75">
        <v>32</v>
      </c>
      <c r="L219" s="75" t="s">
        <v>271</v>
      </c>
      <c r="M219" s="68">
        <v>9789965263873</v>
      </c>
      <c r="N219" s="69">
        <v>300</v>
      </c>
      <c r="O219" s="76" t="s">
        <v>38</v>
      </c>
      <c r="P219" s="77">
        <v>2014</v>
      </c>
      <c r="Q219" s="78">
        <v>4901990000</v>
      </c>
      <c r="R219" s="73" t="s">
        <v>39</v>
      </c>
      <c r="S219" s="74">
        <v>44130</v>
      </c>
      <c r="T219" s="102"/>
      <c r="U219" s="172"/>
      <c r="V219" s="181">
        <f t="shared" si="8"/>
        <v>0</v>
      </c>
      <c r="W219" s="182">
        <f t="shared" si="9"/>
        <v>0</v>
      </c>
      <c r="X219" s="167"/>
      <c r="Y219" s="167"/>
      <c r="Z219" s="167"/>
      <c r="AA219" s="167"/>
      <c r="AB219" s="167"/>
      <c r="AC219" s="167"/>
    </row>
    <row r="220" spans="1:29" s="56" customFormat="1" ht="15.75">
      <c r="A220" s="212" t="s">
        <v>269</v>
      </c>
      <c r="B220" s="149" t="s">
        <v>306</v>
      </c>
      <c r="C220" s="75" t="s">
        <v>44</v>
      </c>
      <c r="D220" s="219">
        <v>450</v>
      </c>
      <c r="E220" s="220"/>
      <c r="F220" s="69" t="s">
        <v>717</v>
      </c>
      <c r="G220" s="28" t="s">
        <v>721</v>
      </c>
      <c r="H220" s="65" t="s">
        <v>21</v>
      </c>
      <c r="I220" s="106">
        <v>60</v>
      </c>
      <c r="J220" s="27" t="s">
        <v>56</v>
      </c>
      <c r="K220" s="75">
        <v>32</v>
      </c>
      <c r="L220" s="75" t="s">
        <v>271</v>
      </c>
      <c r="M220" s="68">
        <v>9789965264276</v>
      </c>
      <c r="N220" s="69">
        <v>300</v>
      </c>
      <c r="O220" s="76" t="s">
        <v>38</v>
      </c>
      <c r="P220" s="77">
        <v>2014</v>
      </c>
      <c r="Q220" s="78">
        <v>4901990000</v>
      </c>
      <c r="R220" s="73" t="s">
        <v>39</v>
      </c>
      <c r="S220" s="74">
        <v>44130</v>
      </c>
      <c r="T220" s="102"/>
      <c r="U220" s="172"/>
      <c r="V220" s="181">
        <f t="shared" si="8"/>
        <v>0</v>
      </c>
      <c r="W220" s="182">
        <f t="shared" si="9"/>
        <v>0</v>
      </c>
      <c r="X220" s="167"/>
      <c r="Y220" s="167"/>
      <c r="Z220" s="167"/>
      <c r="AA220" s="167"/>
      <c r="AB220" s="167"/>
      <c r="AC220" s="167"/>
    </row>
    <row r="221" spans="1:29" s="56" customFormat="1" ht="15.75">
      <c r="A221" s="212" t="s">
        <v>269</v>
      </c>
      <c r="B221" s="149" t="s">
        <v>307</v>
      </c>
      <c r="C221" s="75" t="s">
        <v>44</v>
      </c>
      <c r="D221" s="219">
        <v>450</v>
      </c>
      <c r="E221" s="220"/>
      <c r="F221" s="69" t="s">
        <v>717</v>
      </c>
      <c r="G221" s="28" t="s">
        <v>721</v>
      </c>
      <c r="H221" s="65" t="s">
        <v>21</v>
      </c>
      <c r="I221" s="106">
        <v>60</v>
      </c>
      <c r="J221" s="27" t="s">
        <v>56</v>
      </c>
      <c r="K221" s="75">
        <v>32</v>
      </c>
      <c r="L221" s="75" t="s">
        <v>271</v>
      </c>
      <c r="M221" s="68">
        <v>9789965264245</v>
      </c>
      <c r="N221" s="69">
        <v>300</v>
      </c>
      <c r="O221" s="76" t="s">
        <v>38</v>
      </c>
      <c r="P221" s="77">
        <v>2014</v>
      </c>
      <c r="Q221" s="78">
        <v>4901990000</v>
      </c>
      <c r="R221" s="73" t="s">
        <v>39</v>
      </c>
      <c r="S221" s="74">
        <v>44130</v>
      </c>
      <c r="T221" s="102"/>
      <c r="U221" s="172"/>
      <c r="V221" s="181">
        <f t="shared" si="8"/>
        <v>0</v>
      </c>
      <c r="W221" s="182">
        <f t="shared" si="9"/>
        <v>0</v>
      </c>
      <c r="X221" s="167"/>
      <c r="Y221" s="167"/>
      <c r="Z221" s="167"/>
      <c r="AA221" s="167"/>
      <c r="AB221" s="167"/>
      <c r="AC221" s="167"/>
    </row>
    <row r="222" spans="1:29" s="56" customFormat="1" ht="15.75">
      <c r="A222" s="212" t="s">
        <v>269</v>
      </c>
      <c r="B222" s="149" t="s">
        <v>308</v>
      </c>
      <c r="C222" s="75" t="s">
        <v>44</v>
      </c>
      <c r="D222" s="219">
        <v>450</v>
      </c>
      <c r="E222" s="220"/>
      <c r="F222" s="69" t="s">
        <v>717</v>
      </c>
      <c r="G222" s="28" t="s">
        <v>721</v>
      </c>
      <c r="H222" s="65" t="s">
        <v>21</v>
      </c>
      <c r="I222" s="106">
        <v>60</v>
      </c>
      <c r="J222" s="27" t="s">
        <v>56</v>
      </c>
      <c r="K222" s="75">
        <v>32</v>
      </c>
      <c r="L222" s="75" t="s">
        <v>271</v>
      </c>
      <c r="M222" s="68">
        <v>9789965264726</v>
      </c>
      <c r="N222" s="69">
        <v>300</v>
      </c>
      <c r="O222" s="76" t="s">
        <v>38</v>
      </c>
      <c r="P222" s="77">
        <v>2014</v>
      </c>
      <c r="Q222" s="78">
        <v>4901990000</v>
      </c>
      <c r="R222" s="73" t="s">
        <v>39</v>
      </c>
      <c r="S222" s="74">
        <v>44130</v>
      </c>
      <c r="T222" s="102"/>
      <c r="U222" s="172"/>
      <c r="V222" s="181">
        <f t="shared" si="8"/>
        <v>0</v>
      </c>
      <c r="W222" s="182">
        <f t="shared" si="9"/>
        <v>0</v>
      </c>
      <c r="X222" s="167"/>
      <c r="Y222" s="167"/>
      <c r="Z222" s="167"/>
      <c r="AA222" s="167"/>
      <c r="AB222" s="167"/>
      <c r="AC222" s="167"/>
    </row>
    <row r="223" spans="1:29" s="56" customFormat="1" ht="15.75">
      <c r="A223" s="212" t="s">
        <v>269</v>
      </c>
      <c r="B223" s="149" t="s">
        <v>309</v>
      </c>
      <c r="C223" s="75" t="s">
        <v>44</v>
      </c>
      <c r="D223" s="219">
        <v>450</v>
      </c>
      <c r="E223" s="220"/>
      <c r="F223" s="69" t="s">
        <v>717</v>
      </c>
      <c r="G223" s="28" t="s">
        <v>721</v>
      </c>
      <c r="H223" s="65" t="s">
        <v>21</v>
      </c>
      <c r="I223" s="106">
        <v>60</v>
      </c>
      <c r="J223" s="27" t="s">
        <v>56</v>
      </c>
      <c r="K223" s="75">
        <v>32</v>
      </c>
      <c r="L223" s="75" t="s">
        <v>271</v>
      </c>
      <c r="M223" s="68">
        <v>9789965263880</v>
      </c>
      <c r="N223" s="69">
        <v>300</v>
      </c>
      <c r="O223" s="76" t="s">
        <v>38</v>
      </c>
      <c r="P223" s="77">
        <v>2014</v>
      </c>
      <c r="Q223" s="78">
        <v>4901990000</v>
      </c>
      <c r="R223" s="73" t="s">
        <v>39</v>
      </c>
      <c r="S223" s="74">
        <v>44130</v>
      </c>
      <c r="T223" s="102"/>
      <c r="U223" s="172"/>
      <c r="V223" s="181">
        <f t="shared" si="8"/>
        <v>0</v>
      </c>
      <c r="W223" s="182">
        <f t="shared" si="9"/>
        <v>0</v>
      </c>
      <c r="X223" s="167"/>
      <c r="Y223" s="167"/>
      <c r="Z223" s="167"/>
      <c r="AA223" s="167"/>
      <c r="AB223" s="167"/>
      <c r="AC223" s="167"/>
    </row>
    <row r="224" spans="1:29" s="56" customFormat="1" ht="15.75">
      <c r="A224" s="212" t="s">
        <v>269</v>
      </c>
      <c r="B224" s="149" t="s">
        <v>310</v>
      </c>
      <c r="C224" s="75" t="s">
        <v>44</v>
      </c>
      <c r="D224" s="219">
        <v>450</v>
      </c>
      <c r="E224" s="220"/>
      <c r="F224" s="69" t="s">
        <v>717</v>
      </c>
      <c r="G224" s="28" t="s">
        <v>721</v>
      </c>
      <c r="H224" s="65" t="s">
        <v>21</v>
      </c>
      <c r="I224" s="106">
        <v>60</v>
      </c>
      <c r="J224" s="27" t="s">
        <v>56</v>
      </c>
      <c r="K224" s="75">
        <v>32</v>
      </c>
      <c r="L224" s="75" t="s">
        <v>271</v>
      </c>
      <c r="M224" s="68">
        <v>9789965263866</v>
      </c>
      <c r="N224" s="69">
        <v>300</v>
      </c>
      <c r="O224" s="76" t="s">
        <v>38</v>
      </c>
      <c r="P224" s="77">
        <v>2014</v>
      </c>
      <c r="Q224" s="78">
        <v>4901990000</v>
      </c>
      <c r="R224" s="73" t="s">
        <v>39</v>
      </c>
      <c r="S224" s="74">
        <v>44130</v>
      </c>
      <c r="T224" s="102"/>
      <c r="U224" s="172"/>
      <c r="V224" s="181">
        <f t="shared" si="8"/>
        <v>0</v>
      </c>
      <c r="W224" s="182">
        <f t="shared" si="9"/>
        <v>0</v>
      </c>
      <c r="X224" s="167"/>
      <c r="Y224" s="167"/>
      <c r="Z224" s="167"/>
      <c r="AA224" s="167"/>
      <c r="AB224" s="167"/>
      <c r="AC224" s="167"/>
    </row>
    <row r="225" spans="1:29" s="56" customFormat="1" ht="31.5">
      <c r="A225" s="212" t="s">
        <v>269</v>
      </c>
      <c r="B225" s="149" t="s">
        <v>311</v>
      </c>
      <c r="C225" s="75" t="s">
        <v>44</v>
      </c>
      <c r="D225" s="219">
        <v>450</v>
      </c>
      <c r="E225" s="220"/>
      <c r="F225" s="69" t="s">
        <v>717</v>
      </c>
      <c r="G225" s="28" t="s">
        <v>721</v>
      </c>
      <c r="H225" s="65" t="s">
        <v>21</v>
      </c>
      <c r="I225" s="106">
        <v>60</v>
      </c>
      <c r="J225" s="27" t="s">
        <v>56</v>
      </c>
      <c r="K225" s="75">
        <v>32</v>
      </c>
      <c r="L225" s="75" t="s">
        <v>271</v>
      </c>
      <c r="M225" s="68">
        <v>9789965264207</v>
      </c>
      <c r="N225" s="69">
        <v>300</v>
      </c>
      <c r="O225" s="76" t="s">
        <v>38</v>
      </c>
      <c r="P225" s="77">
        <v>2014</v>
      </c>
      <c r="Q225" s="78">
        <v>4901990000</v>
      </c>
      <c r="R225" s="73" t="s">
        <v>39</v>
      </c>
      <c r="S225" s="74">
        <v>44130</v>
      </c>
      <c r="T225" s="102"/>
      <c r="U225" s="172"/>
      <c r="V225" s="181">
        <f t="shared" si="8"/>
        <v>0</v>
      </c>
      <c r="W225" s="182">
        <f t="shared" si="9"/>
        <v>0</v>
      </c>
      <c r="X225" s="167"/>
      <c r="Y225" s="167"/>
      <c r="Z225" s="167"/>
      <c r="AA225" s="167"/>
      <c r="AB225" s="167"/>
      <c r="AC225" s="167"/>
    </row>
    <row r="226" spans="1:29" s="56" customFormat="1" ht="15.75">
      <c r="A226" s="212" t="s">
        <v>269</v>
      </c>
      <c r="B226" s="149" t="s">
        <v>312</v>
      </c>
      <c r="C226" s="75" t="s">
        <v>44</v>
      </c>
      <c r="D226" s="219">
        <v>450</v>
      </c>
      <c r="E226" s="220"/>
      <c r="F226" s="69" t="s">
        <v>717</v>
      </c>
      <c r="G226" s="28" t="s">
        <v>721</v>
      </c>
      <c r="H226" s="65" t="s">
        <v>21</v>
      </c>
      <c r="I226" s="106">
        <v>60</v>
      </c>
      <c r="J226" s="27" t="s">
        <v>56</v>
      </c>
      <c r="K226" s="75">
        <v>32</v>
      </c>
      <c r="L226" s="75" t="s">
        <v>271</v>
      </c>
      <c r="M226" s="68">
        <v>9789965264719</v>
      </c>
      <c r="N226" s="69">
        <v>300</v>
      </c>
      <c r="O226" s="76" t="s">
        <v>38</v>
      </c>
      <c r="P226" s="77">
        <v>2014</v>
      </c>
      <c r="Q226" s="78">
        <v>4901990000</v>
      </c>
      <c r="R226" s="73" t="s">
        <v>39</v>
      </c>
      <c r="S226" s="74">
        <v>44130</v>
      </c>
      <c r="T226" s="102"/>
      <c r="U226" s="172"/>
      <c r="V226" s="181">
        <f t="shared" si="8"/>
        <v>0</v>
      </c>
      <c r="W226" s="182">
        <f t="shared" si="9"/>
        <v>0</v>
      </c>
      <c r="X226" s="167"/>
      <c r="Y226" s="167"/>
      <c r="Z226" s="167"/>
      <c r="AA226" s="167"/>
      <c r="AB226" s="167"/>
      <c r="AC226" s="167"/>
    </row>
    <row r="227" spans="1:29" s="56" customFormat="1" ht="15.75">
      <c r="A227" s="212" t="s">
        <v>269</v>
      </c>
      <c r="B227" s="149" t="s">
        <v>313</v>
      </c>
      <c r="C227" s="75" t="s">
        <v>44</v>
      </c>
      <c r="D227" s="219">
        <v>450</v>
      </c>
      <c r="E227" s="220"/>
      <c r="F227" s="69" t="s">
        <v>717</v>
      </c>
      <c r="G227" s="28" t="s">
        <v>721</v>
      </c>
      <c r="H227" s="65" t="s">
        <v>21</v>
      </c>
      <c r="I227" s="106">
        <v>60</v>
      </c>
      <c r="J227" s="27" t="s">
        <v>56</v>
      </c>
      <c r="K227" s="75">
        <v>32</v>
      </c>
      <c r="L227" s="75" t="s">
        <v>271</v>
      </c>
      <c r="M227" s="68">
        <v>9789965263910</v>
      </c>
      <c r="N227" s="69">
        <v>300</v>
      </c>
      <c r="O227" s="76" t="s">
        <v>38</v>
      </c>
      <c r="P227" s="77">
        <v>2014</v>
      </c>
      <c r="Q227" s="78">
        <v>4901990000</v>
      </c>
      <c r="R227" s="73" t="s">
        <v>39</v>
      </c>
      <c r="S227" s="74">
        <v>44130</v>
      </c>
      <c r="T227" s="102"/>
      <c r="U227" s="172"/>
      <c r="V227" s="181">
        <f t="shared" si="8"/>
        <v>0</v>
      </c>
      <c r="W227" s="182">
        <f t="shared" si="9"/>
        <v>0</v>
      </c>
      <c r="X227" s="167"/>
      <c r="Y227" s="167"/>
      <c r="Z227" s="167"/>
      <c r="AA227" s="167"/>
      <c r="AB227" s="167"/>
      <c r="AC227" s="167"/>
    </row>
    <row r="228" spans="1:29" s="56" customFormat="1" ht="15.75">
      <c r="A228" s="212" t="s">
        <v>269</v>
      </c>
      <c r="B228" s="149" t="s">
        <v>314</v>
      </c>
      <c r="C228" s="75" t="s">
        <v>44</v>
      </c>
      <c r="D228" s="219">
        <v>450</v>
      </c>
      <c r="E228" s="220"/>
      <c r="F228" s="69" t="s">
        <v>717</v>
      </c>
      <c r="G228" s="28" t="s">
        <v>721</v>
      </c>
      <c r="H228" s="65" t="s">
        <v>21</v>
      </c>
      <c r="I228" s="106">
        <v>60</v>
      </c>
      <c r="J228" s="27" t="s">
        <v>56</v>
      </c>
      <c r="K228" s="75">
        <v>32</v>
      </c>
      <c r="L228" s="75" t="s">
        <v>271</v>
      </c>
      <c r="M228" s="68">
        <v>9789965264702</v>
      </c>
      <c r="N228" s="69">
        <v>300</v>
      </c>
      <c r="O228" s="76" t="s">
        <v>38</v>
      </c>
      <c r="P228" s="77">
        <v>2014</v>
      </c>
      <c r="Q228" s="78">
        <v>4901990000</v>
      </c>
      <c r="R228" s="73" t="s">
        <v>39</v>
      </c>
      <c r="S228" s="74">
        <v>44130</v>
      </c>
      <c r="T228" s="102"/>
      <c r="U228" s="172"/>
      <c r="V228" s="181">
        <f t="shared" si="8"/>
        <v>0</v>
      </c>
      <c r="W228" s="182">
        <f t="shared" si="9"/>
        <v>0</v>
      </c>
      <c r="X228" s="167"/>
      <c r="Y228" s="167"/>
      <c r="Z228" s="167"/>
      <c r="AA228" s="167"/>
      <c r="AB228" s="167"/>
      <c r="AC228" s="167"/>
    </row>
    <row r="229" spans="1:29" s="56" customFormat="1" ht="15.75">
      <c r="A229" s="212" t="s">
        <v>269</v>
      </c>
      <c r="B229" s="149" t="s">
        <v>315</v>
      </c>
      <c r="C229" s="75" t="s">
        <v>44</v>
      </c>
      <c r="D229" s="219">
        <v>450</v>
      </c>
      <c r="E229" s="220"/>
      <c r="F229" s="69" t="s">
        <v>717</v>
      </c>
      <c r="G229" s="28" t="s">
        <v>721</v>
      </c>
      <c r="H229" s="65" t="s">
        <v>21</v>
      </c>
      <c r="I229" s="106">
        <v>60</v>
      </c>
      <c r="J229" s="27" t="s">
        <v>56</v>
      </c>
      <c r="K229" s="75">
        <v>32</v>
      </c>
      <c r="L229" s="75" t="s">
        <v>271</v>
      </c>
      <c r="M229" s="68">
        <v>9789965264214</v>
      </c>
      <c r="N229" s="69">
        <v>300</v>
      </c>
      <c r="O229" s="76" t="s">
        <v>38</v>
      </c>
      <c r="P229" s="77">
        <v>2014</v>
      </c>
      <c r="Q229" s="78">
        <v>4901990000</v>
      </c>
      <c r="R229" s="73" t="s">
        <v>39</v>
      </c>
      <c r="S229" s="74">
        <v>44130</v>
      </c>
      <c r="T229" s="102"/>
      <c r="U229" s="172"/>
      <c r="V229" s="181">
        <f t="shared" si="8"/>
        <v>0</v>
      </c>
      <c r="W229" s="182">
        <f t="shared" si="9"/>
        <v>0</v>
      </c>
      <c r="X229" s="167"/>
      <c r="Y229" s="167"/>
      <c r="Z229" s="167"/>
      <c r="AA229" s="167"/>
      <c r="AB229" s="167"/>
      <c r="AC229" s="167"/>
    </row>
    <row r="230" spans="1:29" s="56" customFormat="1" ht="15.75">
      <c r="A230" s="212" t="s">
        <v>269</v>
      </c>
      <c r="B230" s="149" t="s">
        <v>316</v>
      </c>
      <c r="C230" s="75" t="s">
        <v>44</v>
      </c>
      <c r="D230" s="219">
        <v>450</v>
      </c>
      <c r="E230" s="220"/>
      <c r="F230" s="69" t="s">
        <v>717</v>
      </c>
      <c r="G230" s="28" t="s">
        <v>721</v>
      </c>
      <c r="H230" s="65" t="s">
        <v>21</v>
      </c>
      <c r="I230" s="106">
        <v>60</v>
      </c>
      <c r="J230" s="27" t="s">
        <v>56</v>
      </c>
      <c r="K230" s="75">
        <v>32</v>
      </c>
      <c r="L230" s="75" t="s">
        <v>271</v>
      </c>
      <c r="M230" s="68">
        <v>9789965264290</v>
      </c>
      <c r="N230" s="69">
        <v>300</v>
      </c>
      <c r="O230" s="76" t="s">
        <v>38</v>
      </c>
      <c r="P230" s="77">
        <v>2014</v>
      </c>
      <c r="Q230" s="78">
        <v>4901990000</v>
      </c>
      <c r="R230" s="73" t="s">
        <v>39</v>
      </c>
      <c r="S230" s="74">
        <v>44130</v>
      </c>
      <c r="T230" s="102"/>
      <c r="U230" s="172"/>
      <c r="V230" s="181">
        <f t="shared" si="8"/>
        <v>0</v>
      </c>
      <c r="W230" s="182">
        <f t="shared" si="9"/>
        <v>0</v>
      </c>
      <c r="X230" s="167"/>
      <c r="Y230" s="167"/>
      <c r="Z230" s="167"/>
      <c r="AA230" s="167"/>
      <c r="AB230" s="167"/>
      <c r="AC230" s="167"/>
    </row>
    <row r="231" spans="1:29" s="56" customFormat="1" ht="15.75">
      <c r="A231" s="212" t="s">
        <v>269</v>
      </c>
      <c r="B231" s="149" t="s">
        <v>317</v>
      </c>
      <c r="C231" s="75" t="s">
        <v>44</v>
      </c>
      <c r="D231" s="219">
        <v>450</v>
      </c>
      <c r="E231" s="220"/>
      <c r="F231" s="69" t="s">
        <v>717</v>
      </c>
      <c r="G231" s="28" t="s">
        <v>721</v>
      </c>
      <c r="H231" s="65" t="s">
        <v>21</v>
      </c>
      <c r="I231" s="106">
        <v>60</v>
      </c>
      <c r="J231" s="27" t="s">
        <v>56</v>
      </c>
      <c r="K231" s="75">
        <v>32</v>
      </c>
      <c r="L231" s="75" t="s">
        <v>271</v>
      </c>
      <c r="M231" s="68">
        <v>9789965263993</v>
      </c>
      <c r="N231" s="69">
        <v>300</v>
      </c>
      <c r="O231" s="76" t="s">
        <v>38</v>
      </c>
      <c r="P231" s="77">
        <v>2014</v>
      </c>
      <c r="Q231" s="78">
        <v>4901990000</v>
      </c>
      <c r="R231" s="73" t="s">
        <v>39</v>
      </c>
      <c r="S231" s="74">
        <v>44130</v>
      </c>
      <c r="T231" s="102"/>
      <c r="U231" s="172"/>
      <c r="V231" s="181">
        <f t="shared" si="8"/>
        <v>0</v>
      </c>
      <c r="W231" s="182">
        <f t="shared" si="9"/>
        <v>0</v>
      </c>
      <c r="X231" s="167"/>
      <c r="Y231" s="167"/>
      <c r="Z231" s="167"/>
      <c r="AA231" s="167"/>
      <c r="AB231" s="167"/>
      <c r="AC231" s="167"/>
    </row>
    <row r="232" spans="1:29" s="56" customFormat="1" ht="31.5">
      <c r="A232" s="212" t="s">
        <v>269</v>
      </c>
      <c r="B232" s="149" t="s">
        <v>318</v>
      </c>
      <c r="C232" s="75" t="s">
        <v>44</v>
      </c>
      <c r="D232" s="219">
        <v>450</v>
      </c>
      <c r="E232" s="220"/>
      <c r="F232" s="69" t="s">
        <v>717</v>
      </c>
      <c r="G232" s="28" t="s">
        <v>721</v>
      </c>
      <c r="H232" s="65" t="s">
        <v>21</v>
      </c>
      <c r="I232" s="106">
        <v>60</v>
      </c>
      <c r="J232" s="27" t="s">
        <v>56</v>
      </c>
      <c r="K232" s="75">
        <v>32</v>
      </c>
      <c r="L232" s="75" t="s">
        <v>271</v>
      </c>
      <c r="M232" s="68">
        <v>9789965264269</v>
      </c>
      <c r="N232" s="69">
        <v>300</v>
      </c>
      <c r="O232" s="76" t="s">
        <v>38</v>
      </c>
      <c r="P232" s="77">
        <v>2014</v>
      </c>
      <c r="Q232" s="78">
        <v>4901990000</v>
      </c>
      <c r="R232" s="73" t="s">
        <v>39</v>
      </c>
      <c r="S232" s="74">
        <v>44130</v>
      </c>
      <c r="T232" s="102"/>
      <c r="U232" s="172"/>
      <c r="V232" s="181">
        <f t="shared" si="8"/>
        <v>0</v>
      </c>
      <c r="W232" s="182">
        <f t="shared" si="9"/>
        <v>0</v>
      </c>
      <c r="X232" s="167"/>
      <c r="Y232" s="167"/>
      <c r="Z232" s="167"/>
      <c r="AA232" s="167"/>
      <c r="AB232" s="167"/>
      <c r="AC232" s="167"/>
    </row>
    <row r="233" spans="1:29" s="56" customFormat="1" ht="15.75">
      <c r="A233" s="212" t="s">
        <v>269</v>
      </c>
      <c r="B233" s="149" t="s">
        <v>319</v>
      </c>
      <c r="C233" s="75" t="s">
        <v>44</v>
      </c>
      <c r="D233" s="219">
        <v>450</v>
      </c>
      <c r="E233" s="220"/>
      <c r="F233" s="69" t="s">
        <v>717</v>
      </c>
      <c r="G233" s="28" t="s">
        <v>721</v>
      </c>
      <c r="H233" s="65" t="s">
        <v>21</v>
      </c>
      <c r="I233" s="106">
        <v>60</v>
      </c>
      <c r="J233" s="27" t="s">
        <v>56</v>
      </c>
      <c r="K233" s="75">
        <v>32</v>
      </c>
      <c r="L233" s="75" t="s">
        <v>271</v>
      </c>
      <c r="M233" s="68">
        <v>9789965264740</v>
      </c>
      <c r="N233" s="69">
        <v>300</v>
      </c>
      <c r="O233" s="76" t="s">
        <v>38</v>
      </c>
      <c r="P233" s="77">
        <v>2014</v>
      </c>
      <c r="Q233" s="78">
        <v>4901990000</v>
      </c>
      <c r="R233" s="73" t="s">
        <v>39</v>
      </c>
      <c r="S233" s="74">
        <v>44130</v>
      </c>
      <c r="T233" s="102"/>
      <c r="U233" s="172"/>
      <c r="V233" s="181">
        <f t="shared" si="8"/>
        <v>0</v>
      </c>
      <c r="W233" s="182">
        <f t="shared" si="9"/>
        <v>0</v>
      </c>
      <c r="X233" s="167"/>
      <c r="Y233" s="167"/>
      <c r="Z233" s="167"/>
      <c r="AA233" s="167"/>
      <c r="AB233" s="167"/>
      <c r="AC233" s="167"/>
    </row>
    <row r="234" spans="1:29" s="56" customFormat="1" ht="31.5">
      <c r="A234" s="212" t="s">
        <v>269</v>
      </c>
      <c r="B234" s="149" t="s">
        <v>320</v>
      </c>
      <c r="C234" s="75" t="s">
        <v>44</v>
      </c>
      <c r="D234" s="219">
        <v>450</v>
      </c>
      <c r="E234" s="220"/>
      <c r="F234" s="69" t="s">
        <v>717</v>
      </c>
      <c r="G234" s="28" t="s">
        <v>721</v>
      </c>
      <c r="H234" s="65" t="s">
        <v>21</v>
      </c>
      <c r="I234" s="106">
        <v>60</v>
      </c>
      <c r="J234" s="27" t="s">
        <v>56</v>
      </c>
      <c r="K234" s="75">
        <v>32</v>
      </c>
      <c r="L234" s="75" t="s">
        <v>271</v>
      </c>
      <c r="M234" s="68">
        <v>9789965264672</v>
      </c>
      <c r="N234" s="69">
        <v>300</v>
      </c>
      <c r="O234" s="76" t="s">
        <v>38</v>
      </c>
      <c r="P234" s="77">
        <v>2014</v>
      </c>
      <c r="Q234" s="78">
        <v>4901990000</v>
      </c>
      <c r="R234" s="73" t="s">
        <v>39</v>
      </c>
      <c r="S234" s="74">
        <v>44130</v>
      </c>
      <c r="T234" s="102"/>
      <c r="U234" s="172"/>
      <c r="V234" s="181">
        <f t="shared" si="8"/>
        <v>0</v>
      </c>
      <c r="W234" s="182">
        <f t="shared" si="9"/>
        <v>0</v>
      </c>
      <c r="X234" s="167"/>
      <c r="Y234" s="167"/>
      <c r="Z234" s="167"/>
      <c r="AA234" s="167"/>
      <c r="AB234" s="167"/>
      <c r="AC234" s="167"/>
    </row>
    <row r="235" spans="1:29" s="56" customFormat="1" ht="31.5">
      <c r="A235" s="230" t="s">
        <v>756</v>
      </c>
      <c r="B235" s="213" t="s">
        <v>736</v>
      </c>
      <c r="C235" s="216" t="s">
        <v>44</v>
      </c>
      <c r="D235" s="232">
        <v>21465</v>
      </c>
      <c r="E235" s="220"/>
      <c r="F235" s="69"/>
      <c r="G235" s="28"/>
      <c r="H235" s="65"/>
      <c r="I235" s="106"/>
      <c r="J235" s="27"/>
      <c r="K235" s="75"/>
      <c r="L235" s="75"/>
      <c r="M235" s="68"/>
      <c r="N235" s="69">
        <f>SUM(N185:N234)</f>
        <v>15000</v>
      </c>
      <c r="O235" s="76"/>
      <c r="P235" s="77"/>
      <c r="Q235" s="78"/>
      <c r="R235" s="73"/>
      <c r="S235" s="74"/>
      <c r="T235" s="102"/>
      <c r="U235" s="172"/>
      <c r="V235" s="181">
        <f t="shared" si="8"/>
        <v>0</v>
      </c>
      <c r="W235" s="182">
        <f t="shared" si="9"/>
        <v>0</v>
      </c>
      <c r="X235" s="167"/>
      <c r="Y235" s="167"/>
      <c r="Z235" s="167"/>
      <c r="AA235" s="167"/>
      <c r="AB235" s="167"/>
      <c r="AC235" s="167"/>
    </row>
    <row r="236" spans="1:29" s="56" customFormat="1" ht="15.75">
      <c r="A236" s="212" t="s">
        <v>321</v>
      </c>
      <c r="B236" s="149" t="s">
        <v>322</v>
      </c>
      <c r="C236" s="75" t="s">
        <v>44</v>
      </c>
      <c r="D236" s="141">
        <v>250</v>
      </c>
      <c r="E236" s="185"/>
      <c r="F236" s="69" t="s">
        <v>717</v>
      </c>
      <c r="G236" s="28" t="s">
        <v>721</v>
      </c>
      <c r="H236" s="65" t="s">
        <v>21</v>
      </c>
      <c r="I236" s="106">
        <v>40</v>
      </c>
      <c r="J236" s="28" t="s">
        <v>56</v>
      </c>
      <c r="K236" s="69">
        <v>24</v>
      </c>
      <c r="L236" s="69" t="s">
        <v>323</v>
      </c>
      <c r="M236" s="68">
        <v>9789965263750</v>
      </c>
      <c r="N236" s="69">
        <v>283</v>
      </c>
      <c r="O236" s="76" t="s">
        <v>38</v>
      </c>
      <c r="P236" s="77">
        <v>2014</v>
      </c>
      <c r="Q236" s="78">
        <v>4901990000</v>
      </c>
      <c r="R236" s="73" t="s">
        <v>39</v>
      </c>
      <c r="S236" s="74">
        <v>44130</v>
      </c>
      <c r="T236" s="102"/>
      <c r="U236" s="172"/>
      <c r="V236" s="181">
        <f t="shared" si="8"/>
        <v>0</v>
      </c>
      <c r="W236" s="182">
        <f t="shared" si="9"/>
        <v>0</v>
      </c>
      <c r="X236" s="167"/>
      <c r="Y236" s="167"/>
      <c r="Z236" s="167"/>
      <c r="AA236" s="167"/>
      <c r="AB236" s="167"/>
      <c r="AC236" s="167"/>
    </row>
    <row r="237" spans="1:29" s="56" customFormat="1" ht="15.75">
      <c r="A237" s="132" t="s">
        <v>324</v>
      </c>
      <c r="B237" s="148" t="s">
        <v>325</v>
      </c>
      <c r="C237" s="75" t="s">
        <v>44</v>
      </c>
      <c r="D237" s="140">
        <v>460</v>
      </c>
      <c r="E237" s="184"/>
      <c r="F237" s="69" t="s">
        <v>719</v>
      </c>
      <c r="G237" s="28" t="s">
        <v>725</v>
      </c>
      <c r="H237" s="65" t="s">
        <v>21</v>
      </c>
      <c r="I237" s="69">
        <v>72</v>
      </c>
      <c r="J237" s="28" t="s">
        <v>75</v>
      </c>
      <c r="K237" s="75">
        <v>10</v>
      </c>
      <c r="L237" s="75" t="s">
        <v>76</v>
      </c>
      <c r="M237" s="68">
        <v>9789965626609</v>
      </c>
      <c r="N237" s="69">
        <v>90</v>
      </c>
      <c r="O237" s="76" t="s">
        <v>59</v>
      </c>
      <c r="P237" s="77">
        <v>2017</v>
      </c>
      <c r="Q237" s="78">
        <v>4901990000</v>
      </c>
      <c r="R237" s="73" t="s">
        <v>39</v>
      </c>
      <c r="S237" s="74">
        <v>44130</v>
      </c>
      <c r="T237" s="102"/>
      <c r="U237" s="172"/>
      <c r="V237" s="181">
        <f t="shared" si="8"/>
        <v>0</v>
      </c>
      <c r="W237" s="182">
        <f t="shared" si="9"/>
        <v>0</v>
      </c>
      <c r="X237" s="167"/>
      <c r="Y237" s="167"/>
      <c r="Z237" s="167"/>
      <c r="AA237" s="167"/>
      <c r="AB237" s="167"/>
      <c r="AC237" s="167"/>
    </row>
    <row r="238" spans="1:29" s="56" customFormat="1" ht="15.75">
      <c r="A238" s="132" t="s">
        <v>324</v>
      </c>
      <c r="B238" s="147" t="s">
        <v>326</v>
      </c>
      <c r="C238" s="75" t="s">
        <v>44</v>
      </c>
      <c r="D238" s="140">
        <v>460</v>
      </c>
      <c r="E238" s="184"/>
      <c r="F238" s="69" t="s">
        <v>719</v>
      </c>
      <c r="G238" s="28" t="s">
        <v>725</v>
      </c>
      <c r="H238" s="65" t="s">
        <v>21</v>
      </c>
      <c r="I238" s="69">
        <v>72</v>
      </c>
      <c r="J238" s="28" t="s">
        <v>75</v>
      </c>
      <c r="K238" s="75">
        <v>10</v>
      </c>
      <c r="L238" s="75" t="s">
        <v>76</v>
      </c>
      <c r="M238" s="68">
        <v>9789965626593</v>
      </c>
      <c r="N238" s="69">
        <v>90</v>
      </c>
      <c r="O238" s="76" t="s">
        <v>59</v>
      </c>
      <c r="P238" s="77">
        <v>2017</v>
      </c>
      <c r="Q238" s="78">
        <v>4901990000</v>
      </c>
      <c r="R238" s="73" t="s">
        <v>39</v>
      </c>
      <c r="S238" s="74">
        <v>44130</v>
      </c>
      <c r="T238" s="102"/>
      <c r="U238" s="172"/>
      <c r="V238" s="181">
        <f t="shared" si="8"/>
        <v>0</v>
      </c>
      <c r="W238" s="182">
        <f t="shared" si="9"/>
        <v>0</v>
      </c>
      <c r="X238" s="167"/>
      <c r="Y238" s="167"/>
      <c r="Z238" s="167"/>
      <c r="AA238" s="167"/>
      <c r="AB238" s="167"/>
      <c r="AC238" s="167"/>
    </row>
    <row r="239" spans="1:29" s="56" customFormat="1" ht="15.75">
      <c r="A239" s="132" t="s">
        <v>324</v>
      </c>
      <c r="B239" s="147" t="s">
        <v>327</v>
      </c>
      <c r="C239" s="75" t="s">
        <v>44</v>
      </c>
      <c r="D239" s="140">
        <v>460</v>
      </c>
      <c r="E239" s="184"/>
      <c r="F239" s="69" t="s">
        <v>719</v>
      </c>
      <c r="G239" s="28" t="s">
        <v>725</v>
      </c>
      <c r="H239" s="65" t="s">
        <v>21</v>
      </c>
      <c r="I239" s="69">
        <v>72</v>
      </c>
      <c r="J239" s="28" t="s">
        <v>75</v>
      </c>
      <c r="K239" s="75">
        <v>10</v>
      </c>
      <c r="L239" s="75" t="s">
        <v>76</v>
      </c>
      <c r="M239" s="68">
        <v>9789965626630</v>
      </c>
      <c r="N239" s="69">
        <v>90</v>
      </c>
      <c r="O239" s="76" t="s">
        <v>59</v>
      </c>
      <c r="P239" s="77">
        <v>2017</v>
      </c>
      <c r="Q239" s="78">
        <v>4901990000</v>
      </c>
      <c r="R239" s="73" t="s">
        <v>39</v>
      </c>
      <c r="S239" s="74">
        <v>44130</v>
      </c>
      <c r="T239" s="102"/>
      <c r="U239" s="172"/>
      <c r="V239" s="181">
        <f t="shared" si="8"/>
        <v>0</v>
      </c>
      <c r="W239" s="182">
        <f t="shared" si="9"/>
        <v>0</v>
      </c>
      <c r="X239" s="167"/>
      <c r="Y239" s="167"/>
      <c r="Z239" s="167"/>
      <c r="AA239" s="167"/>
      <c r="AB239" s="167"/>
      <c r="AC239" s="167"/>
    </row>
    <row r="240" spans="1:29" s="56" customFormat="1" ht="15.75">
      <c r="A240" s="132" t="s">
        <v>324</v>
      </c>
      <c r="B240" s="148" t="s">
        <v>328</v>
      </c>
      <c r="C240" s="75" t="s">
        <v>44</v>
      </c>
      <c r="D240" s="140">
        <v>460</v>
      </c>
      <c r="E240" s="184"/>
      <c r="F240" s="69" t="s">
        <v>719</v>
      </c>
      <c r="G240" s="28" t="s">
        <v>725</v>
      </c>
      <c r="H240" s="65" t="s">
        <v>21</v>
      </c>
      <c r="I240" s="69">
        <v>72</v>
      </c>
      <c r="J240" s="28" t="s">
        <v>75</v>
      </c>
      <c r="K240" s="75">
        <v>10</v>
      </c>
      <c r="L240" s="75" t="s">
        <v>76</v>
      </c>
      <c r="M240" s="68">
        <v>9789965626623</v>
      </c>
      <c r="N240" s="69">
        <v>90</v>
      </c>
      <c r="O240" s="76" t="s">
        <v>59</v>
      </c>
      <c r="P240" s="77">
        <v>2017</v>
      </c>
      <c r="Q240" s="78">
        <v>4901990000</v>
      </c>
      <c r="R240" s="73" t="s">
        <v>39</v>
      </c>
      <c r="S240" s="74">
        <v>44130</v>
      </c>
      <c r="T240" s="102"/>
      <c r="U240" s="172"/>
      <c r="V240" s="181">
        <f t="shared" si="8"/>
        <v>0</v>
      </c>
      <c r="W240" s="182">
        <f t="shared" si="9"/>
        <v>0</v>
      </c>
      <c r="X240" s="167"/>
      <c r="Y240" s="167"/>
      <c r="Z240" s="167"/>
      <c r="AA240" s="167"/>
      <c r="AB240" s="167"/>
      <c r="AC240" s="167"/>
    </row>
    <row r="241" spans="1:29" s="56" customFormat="1" ht="31.5">
      <c r="A241" s="211" t="s">
        <v>757</v>
      </c>
      <c r="B241" s="213" t="s">
        <v>736</v>
      </c>
      <c r="C241" s="216"/>
      <c r="D241" s="217">
        <v>2070</v>
      </c>
      <c r="E241" s="184"/>
      <c r="F241" s="69"/>
      <c r="G241" s="28"/>
      <c r="H241" s="65"/>
      <c r="I241" s="69"/>
      <c r="J241" s="28"/>
      <c r="K241" s="75"/>
      <c r="L241" s="75"/>
      <c r="M241" s="68"/>
      <c r="N241" s="69">
        <f>SUM(N237:N240)</f>
        <v>360</v>
      </c>
      <c r="O241" s="76"/>
      <c r="P241" s="77"/>
      <c r="Q241" s="78"/>
      <c r="R241" s="73"/>
      <c r="S241" s="74"/>
      <c r="T241" s="102"/>
      <c r="U241" s="172"/>
      <c r="V241" s="181">
        <f t="shared" si="8"/>
        <v>0</v>
      </c>
      <c r="W241" s="182">
        <f t="shared" si="9"/>
        <v>0</v>
      </c>
      <c r="X241" s="167"/>
      <c r="Y241" s="167"/>
      <c r="Z241" s="167"/>
      <c r="AA241" s="167"/>
      <c r="AB241" s="167"/>
      <c r="AC241" s="167"/>
    </row>
    <row r="242" spans="1:29" s="56" customFormat="1" ht="25.5">
      <c r="A242" s="132" t="s">
        <v>329</v>
      </c>
      <c r="B242" s="144" t="s">
        <v>330</v>
      </c>
      <c r="C242" s="75" t="s">
        <v>44</v>
      </c>
      <c r="D242" s="140">
        <v>385</v>
      </c>
      <c r="E242" s="184"/>
      <c r="F242" s="69" t="s">
        <v>717</v>
      </c>
      <c r="G242" s="28" t="s">
        <v>725</v>
      </c>
      <c r="H242" s="65" t="s">
        <v>21</v>
      </c>
      <c r="I242" s="69">
        <v>20</v>
      </c>
      <c r="J242" s="27" t="s">
        <v>56</v>
      </c>
      <c r="K242" s="75">
        <v>50</v>
      </c>
      <c r="L242" s="75" t="s">
        <v>183</v>
      </c>
      <c r="M242" s="68">
        <v>9789965262272</v>
      </c>
      <c r="N242" s="69">
        <v>179</v>
      </c>
      <c r="O242" s="76" t="s">
        <v>96</v>
      </c>
      <c r="P242" s="77" t="s">
        <v>97</v>
      </c>
      <c r="Q242" s="78">
        <v>4901990000</v>
      </c>
      <c r="R242" s="73" t="s">
        <v>39</v>
      </c>
      <c r="S242" s="74">
        <v>44130</v>
      </c>
      <c r="T242" s="102"/>
      <c r="U242" s="172"/>
      <c r="V242" s="181">
        <f t="shared" si="8"/>
        <v>0</v>
      </c>
      <c r="W242" s="182">
        <f t="shared" si="9"/>
        <v>0</v>
      </c>
      <c r="X242" s="167"/>
      <c r="Y242" s="167"/>
      <c r="Z242" s="167"/>
      <c r="AA242" s="167"/>
      <c r="AB242" s="167"/>
      <c r="AC242" s="167"/>
    </row>
    <row r="243" spans="1:29" s="56" customFormat="1" ht="25.5">
      <c r="A243" s="132" t="s">
        <v>329</v>
      </c>
      <c r="B243" s="144" t="s">
        <v>331</v>
      </c>
      <c r="C243" s="75" t="s">
        <v>44</v>
      </c>
      <c r="D243" s="140">
        <v>385</v>
      </c>
      <c r="E243" s="184"/>
      <c r="F243" s="69" t="s">
        <v>717</v>
      </c>
      <c r="G243" s="28" t="s">
        <v>725</v>
      </c>
      <c r="H243" s="65" t="s">
        <v>21</v>
      </c>
      <c r="I243" s="69">
        <v>20</v>
      </c>
      <c r="J243" s="27" t="s">
        <v>56</v>
      </c>
      <c r="K243" s="75">
        <v>52</v>
      </c>
      <c r="L243" s="75" t="s">
        <v>183</v>
      </c>
      <c r="M243" s="68">
        <v>9789965262265</v>
      </c>
      <c r="N243" s="69">
        <v>179</v>
      </c>
      <c r="O243" s="76" t="s">
        <v>96</v>
      </c>
      <c r="P243" s="77" t="s">
        <v>97</v>
      </c>
      <c r="Q243" s="78">
        <v>4901990000</v>
      </c>
      <c r="R243" s="73" t="s">
        <v>39</v>
      </c>
      <c r="S243" s="74">
        <v>44130</v>
      </c>
      <c r="T243" s="102"/>
      <c r="U243" s="172"/>
      <c r="V243" s="181">
        <f t="shared" si="8"/>
        <v>0</v>
      </c>
      <c r="W243" s="182">
        <f t="shared" si="9"/>
        <v>0</v>
      </c>
      <c r="X243" s="167"/>
      <c r="Y243" s="167"/>
      <c r="Z243" s="167"/>
      <c r="AA243" s="167"/>
      <c r="AB243" s="167"/>
      <c r="AC243" s="167"/>
    </row>
    <row r="244" spans="1:29" s="56" customFormat="1" ht="25.5">
      <c r="A244" s="132" t="s">
        <v>329</v>
      </c>
      <c r="B244" s="145" t="s">
        <v>332</v>
      </c>
      <c r="C244" s="91" t="s">
        <v>44</v>
      </c>
      <c r="D244" s="140">
        <v>750</v>
      </c>
      <c r="E244" s="184"/>
      <c r="F244" s="69" t="s">
        <v>717</v>
      </c>
      <c r="G244" s="28" t="s">
        <v>725</v>
      </c>
      <c r="H244" s="65" t="s">
        <v>21</v>
      </c>
      <c r="I244" s="91">
        <v>74</v>
      </c>
      <c r="J244" s="96" t="s">
        <v>56</v>
      </c>
      <c r="K244" s="91">
        <v>56</v>
      </c>
      <c r="L244" s="91" t="s">
        <v>333</v>
      </c>
      <c r="M244" s="88">
        <v>9789965265174</v>
      </c>
      <c r="N244" s="91">
        <v>160</v>
      </c>
      <c r="O244" s="96" t="s">
        <v>59</v>
      </c>
      <c r="P244" s="94">
        <v>2017</v>
      </c>
      <c r="Q244" s="92">
        <v>4901990000</v>
      </c>
      <c r="R244" s="73" t="s">
        <v>39</v>
      </c>
      <c r="S244" s="74">
        <v>44130</v>
      </c>
      <c r="T244" s="102"/>
      <c r="U244" s="172"/>
      <c r="V244" s="181">
        <f t="shared" si="8"/>
        <v>0</v>
      </c>
      <c r="W244" s="182">
        <f t="shared" si="9"/>
        <v>0</v>
      </c>
      <c r="X244" s="167"/>
      <c r="Y244" s="167"/>
      <c r="Z244" s="167"/>
      <c r="AA244" s="167"/>
      <c r="AB244" s="167"/>
      <c r="AC244" s="167"/>
    </row>
    <row r="245" spans="1:29" s="56" customFormat="1" ht="25.5">
      <c r="A245" s="132" t="s">
        <v>334</v>
      </c>
      <c r="B245" s="144" t="s">
        <v>712</v>
      </c>
      <c r="C245" s="75" t="s">
        <v>44</v>
      </c>
      <c r="D245" s="140">
        <v>450</v>
      </c>
      <c r="E245" s="184"/>
      <c r="F245" s="69" t="s">
        <v>717</v>
      </c>
      <c r="G245" s="28" t="s">
        <v>728</v>
      </c>
      <c r="H245" s="159" t="s">
        <v>21</v>
      </c>
      <c r="I245" s="75">
        <v>50</v>
      </c>
      <c r="J245" s="28" t="s">
        <v>36</v>
      </c>
      <c r="K245" s="75">
        <v>52</v>
      </c>
      <c r="L245" s="75" t="s">
        <v>713</v>
      </c>
      <c r="M245" s="68">
        <v>9789965262210</v>
      </c>
      <c r="N245" s="69">
        <v>120</v>
      </c>
      <c r="O245" s="76" t="s">
        <v>45</v>
      </c>
      <c r="P245" s="77">
        <v>2019</v>
      </c>
      <c r="Q245" s="78">
        <v>4901990000</v>
      </c>
      <c r="R245" s="73" t="s">
        <v>39</v>
      </c>
      <c r="S245" s="74">
        <v>44130</v>
      </c>
      <c r="T245" s="102"/>
      <c r="U245" s="172"/>
      <c r="V245" s="181">
        <f t="shared" si="8"/>
        <v>0</v>
      </c>
      <c r="W245" s="182">
        <f t="shared" si="9"/>
        <v>0</v>
      </c>
      <c r="X245" s="167"/>
      <c r="Y245" s="167"/>
      <c r="Z245" s="167"/>
      <c r="AA245" s="167"/>
      <c r="AB245" s="167"/>
      <c r="AC245" s="167"/>
    </row>
    <row r="246" spans="1:29" s="56" customFormat="1" ht="25.5">
      <c r="A246" s="132" t="s">
        <v>334</v>
      </c>
      <c r="B246" s="144" t="s">
        <v>715</v>
      </c>
      <c r="C246" s="75" t="s">
        <v>44</v>
      </c>
      <c r="D246" s="140">
        <v>450</v>
      </c>
      <c r="E246" s="184"/>
      <c r="F246" s="69" t="s">
        <v>717</v>
      </c>
      <c r="G246" s="28" t="s">
        <v>728</v>
      </c>
      <c r="H246" s="159" t="s">
        <v>21</v>
      </c>
      <c r="I246" s="75">
        <v>50</v>
      </c>
      <c r="J246" s="28" t="s">
        <v>36</v>
      </c>
      <c r="K246" s="75">
        <v>52</v>
      </c>
      <c r="L246" s="75" t="s">
        <v>713</v>
      </c>
      <c r="M246" s="68">
        <v>9789965261909</v>
      </c>
      <c r="N246" s="69">
        <v>120</v>
      </c>
      <c r="O246" s="76" t="s">
        <v>45</v>
      </c>
      <c r="P246" s="77">
        <v>2019</v>
      </c>
      <c r="Q246" s="78">
        <v>4901990000</v>
      </c>
      <c r="R246" s="73" t="s">
        <v>39</v>
      </c>
      <c r="S246" s="74">
        <v>44130</v>
      </c>
      <c r="T246" s="102"/>
      <c r="U246" s="172"/>
      <c r="V246" s="181">
        <f t="shared" si="8"/>
        <v>0</v>
      </c>
      <c r="W246" s="182">
        <f t="shared" si="9"/>
        <v>0</v>
      </c>
      <c r="X246" s="167"/>
      <c r="Y246" s="167"/>
      <c r="Z246" s="167"/>
      <c r="AA246" s="167"/>
      <c r="AB246" s="167"/>
      <c r="AC246" s="167"/>
    </row>
    <row r="247" spans="1:29" s="56" customFormat="1" ht="25.5">
      <c r="A247" s="132" t="s">
        <v>334</v>
      </c>
      <c r="B247" s="145" t="s">
        <v>335</v>
      </c>
      <c r="C247" s="91" t="s">
        <v>44</v>
      </c>
      <c r="D247" s="140">
        <v>750</v>
      </c>
      <c r="E247" s="184"/>
      <c r="F247" s="69" t="s">
        <v>717</v>
      </c>
      <c r="G247" s="28" t="s">
        <v>728</v>
      </c>
      <c r="H247" s="65" t="s">
        <v>21</v>
      </c>
      <c r="I247" s="91">
        <v>78</v>
      </c>
      <c r="J247" s="96" t="s">
        <v>56</v>
      </c>
      <c r="K247" s="91">
        <v>48</v>
      </c>
      <c r="L247" s="91" t="s">
        <v>333</v>
      </c>
      <c r="M247" s="88">
        <v>9789965265167</v>
      </c>
      <c r="N247" s="91">
        <v>160</v>
      </c>
      <c r="O247" s="96" t="s">
        <v>59</v>
      </c>
      <c r="P247" s="94">
        <v>2017</v>
      </c>
      <c r="Q247" s="92">
        <v>4901990000</v>
      </c>
      <c r="R247" s="73" t="s">
        <v>39</v>
      </c>
      <c r="S247" s="74">
        <v>44130</v>
      </c>
      <c r="T247" s="102"/>
      <c r="U247" s="172"/>
      <c r="V247" s="181">
        <f t="shared" si="8"/>
        <v>0</v>
      </c>
      <c r="W247" s="182">
        <f t="shared" si="9"/>
        <v>0</v>
      </c>
      <c r="X247" s="167"/>
      <c r="Y247" s="167"/>
      <c r="Z247" s="167"/>
      <c r="AA247" s="167"/>
      <c r="AB247" s="167"/>
      <c r="AC247" s="167"/>
    </row>
    <row r="248" spans="1:29" s="56" customFormat="1" ht="25.5">
      <c r="A248" s="132" t="s">
        <v>334</v>
      </c>
      <c r="B248" s="144" t="s">
        <v>714</v>
      </c>
      <c r="C248" s="75" t="s">
        <v>44</v>
      </c>
      <c r="D248" s="140">
        <v>450</v>
      </c>
      <c r="E248" s="184"/>
      <c r="F248" s="69" t="s">
        <v>717</v>
      </c>
      <c r="G248" s="28" t="s">
        <v>728</v>
      </c>
      <c r="H248" s="159" t="s">
        <v>21</v>
      </c>
      <c r="I248" s="75">
        <v>50</v>
      </c>
      <c r="J248" s="28" t="s">
        <v>36</v>
      </c>
      <c r="K248" s="75">
        <v>48</v>
      </c>
      <c r="L248" s="75" t="s">
        <v>713</v>
      </c>
      <c r="M248" s="68">
        <v>9789965269226</v>
      </c>
      <c r="N248" s="69">
        <v>120</v>
      </c>
      <c r="O248" s="76" t="s">
        <v>45</v>
      </c>
      <c r="P248" s="77">
        <v>2019</v>
      </c>
      <c r="Q248" s="78">
        <v>4901990000</v>
      </c>
      <c r="R248" s="73" t="s">
        <v>39</v>
      </c>
      <c r="S248" s="74">
        <v>44130</v>
      </c>
      <c r="T248" s="102"/>
      <c r="U248" s="172"/>
      <c r="V248" s="181">
        <f t="shared" si="8"/>
        <v>0</v>
      </c>
      <c r="W248" s="182">
        <f t="shared" si="9"/>
        <v>0</v>
      </c>
      <c r="X248" s="167"/>
      <c r="Y248" s="167"/>
      <c r="Z248" s="167"/>
      <c r="AA248" s="167"/>
      <c r="AB248" s="167"/>
      <c r="AC248" s="167"/>
    </row>
    <row r="249" spans="1:29" s="56" customFormat="1" ht="25.5">
      <c r="A249" s="132" t="s">
        <v>334</v>
      </c>
      <c r="B249" s="144" t="s">
        <v>336</v>
      </c>
      <c r="C249" s="75" t="s">
        <v>44</v>
      </c>
      <c r="D249" s="140">
        <v>750</v>
      </c>
      <c r="E249" s="184"/>
      <c r="F249" s="69" t="s">
        <v>717</v>
      </c>
      <c r="G249" s="28" t="s">
        <v>728</v>
      </c>
      <c r="H249" s="65" t="s">
        <v>21</v>
      </c>
      <c r="I249" s="75">
        <v>100</v>
      </c>
      <c r="J249" s="27" t="s">
        <v>56</v>
      </c>
      <c r="K249" s="75">
        <v>52</v>
      </c>
      <c r="L249" s="75" t="s">
        <v>183</v>
      </c>
      <c r="M249" s="68">
        <v>9789965261763</v>
      </c>
      <c r="N249" s="69">
        <v>174</v>
      </c>
      <c r="O249" s="76" t="s">
        <v>38</v>
      </c>
      <c r="P249" s="77">
        <v>2016</v>
      </c>
      <c r="Q249" s="78">
        <v>4901990000</v>
      </c>
      <c r="R249" s="73" t="s">
        <v>39</v>
      </c>
      <c r="S249" s="74">
        <v>44130</v>
      </c>
      <c r="T249" s="102"/>
      <c r="U249" s="172"/>
      <c r="V249" s="181">
        <f t="shared" si="8"/>
        <v>0</v>
      </c>
      <c r="W249" s="182">
        <f t="shared" si="9"/>
        <v>0</v>
      </c>
      <c r="X249" s="167"/>
      <c r="Y249" s="167"/>
      <c r="Z249" s="167"/>
      <c r="AA249" s="167"/>
      <c r="AB249" s="167"/>
      <c r="AC249" s="167"/>
    </row>
    <row r="250" spans="1:29" s="56" customFormat="1" ht="25.5">
      <c r="A250" s="132" t="s">
        <v>334</v>
      </c>
      <c r="B250" s="144" t="s">
        <v>337</v>
      </c>
      <c r="C250" s="91" t="s">
        <v>44</v>
      </c>
      <c r="D250" s="140">
        <v>750</v>
      </c>
      <c r="E250" s="184"/>
      <c r="F250" s="69" t="s">
        <v>717</v>
      </c>
      <c r="G250" s="28" t="s">
        <v>728</v>
      </c>
      <c r="H250" s="65" t="s">
        <v>21</v>
      </c>
      <c r="I250" s="91">
        <v>76</v>
      </c>
      <c r="J250" s="96" t="s">
        <v>56</v>
      </c>
      <c r="K250" s="91">
        <v>52</v>
      </c>
      <c r="L250" s="91" t="s">
        <v>333</v>
      </c>
      <c r="M250" s="88">
        <v>9789965261848</v>
      </c>
      <c r="N250" s="91">
        <v>160</v>
      </c>
      <c r="O250" s="96" t="s">
        <v>59</v>
      </c>
      <c r="P250" s="94">
        <v>2017</v>
      </c>
      <c r="Q250" s="92">
        <v>4901990000</v>
      </c>
      <c r="R250" s="73" t="s">
        <v>39</v>
      </c>
      <c r="S250" s="74">
        <v>44130</v>
      </c>
      <c r="T250" s="102"/>
      <c r="U250" s="172"/>
      <c r="V250" s="181">
        <f t="shared" si="8"/>
        <v>0</v>
      </c>
      <c r="W250" s="182">
        <f t="shared" si="9"/>
        <v>0</v>
      </c>
      <c r="X250" s="167"/>
      <c r="Y250" s="167"/>
      <c r="Z250" s="167"/>
      <c r="AA250" s="167"/>
      <c r="AB250" s="167"/>
      <c r="AC250" s="167"/>
    </row>
    <row r="251" spans="1:29" s="56" customFormat="1" ht="25.5">
      <c r="A251" s="132" t="s">
        <v>334</v>
      </c>
      <c r="B251" s="145" t="s">
        <v>338</v>
      </c>
      <c r="C251" s="91" t="s">
        <v>44</v>
      </c>
      <c r="D251" s="140">
        <v>750</v>
      </c>
      <c r="E251" s="184"/>
      <c r="F251" s="69" t="s">
        <v>717</v>
      </c>
      <c r="G251" s="28" t="s">
        <v>728</v>
      </c>
      <c r="H251" s="65" t="s">
        <v>21</v>
      </c>
      <c r="I251" s="91">
        <v>76</v>
      </c>
      <c r="J251" s="96" t="s">
        <v>56</v>
      </c>
      <c r="K251" s="91">
        <v>52</v>
      </c>
      <c r="L251" s="91" t="s">
        <v>333</v>
      </c>
      <c r="M251" s="88">
        <v>9789965264955</v>
      </c>
      <c r="N251" s="91">
        <v>160</v>
      </c>
      <c r="O251" s="96" t="s">
        <v>59</v>
      </c>
      <c r="P251" s="94">
        <v>2017</v>
      </c>
      <c r="Q251" s="92">
        <v>4901990000</v>
      </c>
      <c r="R251" s="73" t="s">
        <v>39</v>
      </c>
      <c r="S251" s="74">
        <v>44130</v>
      </c>
      <c r="T251" s="102"/>
      <c r="U251" s="172"/>
      <c r="V251" s="181">
        <f t="shared" si="8"/>
        <v>0</v>
      </c>
      <c r="W251" s="182">
        <f t="shared" si="9"/>
        <v>0</v>
      </c>
      <c r="X251" s="167"/>
      <c r="Y251" s="167"/>
      <c r="Z251" s="167"/>
      <c r="AA251" s="167"/>
      <c r="AB251" s="167"/>
      <c r="AC251" s="167"/>
    </row>
    <row r="252" spans="1:29" s="56" customFormat="1" ht="25.5">
      <c r="A252" s="132" t="s">
        <v>334</v>
      </c>
      <c r="B252" s="144" t="s">
        <v>339</v>
      </c>
      <c r="C252" s="75" t="s">
        <v>44</v>
      </c>
      <c r="D252" s="140">
        <v>750</v>
      </c>
      <c r="E252" s="184"/>
      <c r="F252" s="69" t="s">
        <v>717</v>
      </c>
      <c r="G252" s="28" t="s">
        <v>728</v>
      </c>
      <c r="H252" s="65" t="s">
        <v>21</v>
      </c>
      <c r="I252" s="75">
        <v>100</v>
      </c>
      <c r="J252" s="27" t="s">
        <v>56</v>
      </c>
      <c r="K252" s="75">
        <v>52</v>
      </c>
      <c r="L252" s="75" t="s">
        <v>183</v>
      </c>
      <c r="M252" s="68">
        <v>9789965261831</v>
      </c>
      <c r="N252" s="69">
        <v>174</v>
      </c>
      <c r="O252" s="76" t="s">
        <v>38</v>
      </c>
      <c r="P252" s="77">
        <v>2016</v>
      </c>
      <c r="Q252" s="78">
        <v>4901990000</v>
      </c>
      <c r="R252" s="73" t="s">
        <v>39</v>
      </c>
      <c r="S252" s="74">
        <v>44130</v>
      </c>
      <c r="T252" s="102"/>
      <c r="U252" s="172"/>
      <c r="V252" s="181">
        <f t="shared" si="8"/>
        <v>0</v>
      </c>
      <c r="W252" s="182">
        <f t="shared" si="9"/>
        <v>0</v>
      </c>
      <c r="X252" s="167"/>
      <c r="Y252" s="167"/>
      <c r="Z252" s="167"/>
      <c r="AA252" s="167"/>
      <c r="AB252" s="167"/>
      <c r="AC252" s="167"/>
    </row>
    <row r="253" spans="1:29" s="56" customFormat="1" ht="31.5">
      <c r="A253" s="211" t="s">
        <v>758</v>
      </c>
      <c r="B253" s="213" t="s">
        <v>736</v>
      </c>
      <c r="C253" s="216"/>
      <c r="D253" s="217">
        <v>6615</v>
      </c>
      <c r="E253" s="184"/>
      <c r="F253" s="69"/>
      <c r="G253" s="28"/>
      <c r="H253" s="65"/>
      <c r="I253" s="75"/>
      <c r="J253" s="27"/>
      <c r="K253" s="75"/>
      <c r="L253" s="75"/>
      <c r="M253" s="68"/>
      <c r="N253" s="69">
        <f>SUM(N245:N252)</f>
        <v>1188</v>
      </c>
      <c r="O253" s="76"/>
      <c r="P253" s="77"/>
      <c r="Q253" s="78"/>
      <c r="R253" s="73"/>
      <c r="S253" s="74"/>
      <c r="T253" s="102"/>
      <c r="U253" s="172"/>
      <c r="V253" s="181">
        <f t="shared" si="8"/>
        <v>0</v>
      </c>
      <c r="W253" s="182">
        <f t="shared" si="9"/>
        <v>0</v>
      </c>
      <c r="X253" s="167"/>
      <c r="Y253" s="167"/>
      <c r="Z253" s="167"/>
      <c r="AA253" s="167"/>
      <c r="AB253" s="167"/>
      <c r="AC253" s="167"/>
    </row>
    <row r="254" spans="1:29" s="56" customFormat="1" ht="25.5">
      <c r="A254" s="132" t="s">
        <v>340</v>
      </c>
      <c r="B254" s="144" t="s">
        <v>341</v>
      </c>
      <c r="C254" s="75" t="s">
        <v>44</v>
      </c>
      <c r="D254" s="140">
        <v>95</v>
      </c>
      <c r="E254" s="184"/>
      <c r="F254" s="69" t="s">
        <v>717</v>
      </c>
      <c r="G254" s="28" t="s">
        <v>727</v>
      </c>
      <c r="H254" s="65" t="s">
        <v>21</v>
      </c>
      <c r="I254" s="69">
        <v>200</v>
      </c>
      <c r="J254" s="28" t="s">
        <v>36</v>
      </c>
      <c r="K254" s="69">
        <v>12</v>
      </c>
      <c r="L254" s="69" t="s">
        <v>342</v>
      </c>
      <c r="M254" s="68">
        <v>9789965262166</v>
      </c>
      <c r="N254" s="69">
        <v>58</v>
      </c>
      <c r="O254" s="76" t="s">
        <v>38</v>
      </c>
      <c r="P254" s="77">
        <v>2014</v>
      </c>
      <c r="Q254" s="78">
        <v>4901990000</v>
      </c>
      <c r="R254" s="73" t="s">
        <v>39</v>
      </c>
      <c r="S254" s="74">
        <v>44130</v>
      </c>
      <c r="T254" s="102"/>
      <c r="U254" s="172"/>
      <c r="V254" s="181">
        <f t="shared" si="8"/>
        <v>0</v>
      </c>
      <c r="W254" s="182">
        <f t="shared" si="9"/>
        <v>0</v>
      </c>
      <c r="X254" s="167"/>
      <c r="Y254" s="167"/>
      <c r="Z254" s="167"/>
      <c r="AA254" s="167"/>
      <c r="AB254" s="167"/>
      <c r="AC254" s="167"/>
    </row>
    <row r="255" spans="1:29" s="56" customFormat="1" ht="15.75">
      <c r="A255" s="132" t="s">
        <v>343</v>
      </c>
      <c r="B255" s="144" t="s">
        <v>344</v>
      </c>
      <c r="C255" s="75" t="s">
        <v>44</v>
      </c>
      <c r="D255" s="140">
        <v>535</v>
      </c>
      <c r="E255" s="184"/>
      <c r="F255" s="69" t="s">
        <v>717</v>
      </c>
      <c r="G255" s="28" t="s">
        <v>728</v>
      </c>
      <c r="H255" s="65" t="s">
        <v>21</v>
      </c>
      <c r="I255" s="69">
        <v>60</v>
      </c>
      <c r="J255" s="27" t="s">
        <v>56</v>
      </c>
      <c r="K255" s="75">
        <v>48</v>
      </c>
      <c r="L255" s="75" t="s">
        <v>345</v>
      </c>
      <c r="M255" s="68">
        <v>9789965264986</v>
      </c>
      <c r="N255" s="69">
        <v>267</v>
      </c>
      <c r="O255" s="76" t="s">
        <v>38</v>
      </c>
      <c r="P255" s="77">
        <v>2014</v>
      </c>
      <c r="Q255" s="78">
        <v>4901990000</v>
      </c>
      <c r="R255" s="73" t="s">
        <v>39</v>
      </c>
      <c r="S255" s="74">
        <v>44130</v>
      </c>
      <c r="T255" s="102"/>
      <c r="U255" s="172"/>
      <c r="V255" s="181">
        <f t="shared" si="8"/>
        <v>0</v>
      </c>
      <c r="W255" s="182">
        <f t="shared" si="9"/>
        <v>0</v>
      </c>
      <c r="X255" s="167"/>
      <c r="Y255" s="167"/>
      <c r="Z255" s="167"/>
      <c r="AA255" s="167"/>
      <c r="AB255" s="167"/>
      <c r="AC255" s="167"/>
    </row>
    <row r="256" spans="1:29" s="56" customFormat="1" ht="15.75">
      <c r="A256" s="209" t="s">
        <v>835</v>
      </c>
      <c r="B256" s="210" t="s">
        <v>837</v>
      </c>
      <c r="C256" s="208" t="s">
        <v>44</v>
      </c>
      <c r="D256" s="141">
        <v>230</v>
      </c>
      <c r="E256" s="185"/>
      <c r="F256" s="69" t="s">
        <v>717</v>
      </c>
      <c r="G256" s="28" t="s">
        <v>846</v>
      </c>
      <c r="H256" s="65"/>
      <c r="I256" s="103">
        <v>188</v>
      </c>
      <c r="J256" s="96" t="s">
        <v>36</v>
      </c>
      <c r="K256" s="91">
        <v>12</v>
      </c>
      <c r="L256" s="91" t="s">
        <v>342</v>
      </c>
      <c r="M256" s="88">
        <v>9789965268595</v>
      </c>
      <c r="N256" s="79"/>
      <c r="O256" s="104" t="s">
        <v>59</v>
      </c>
      <c r="P256" s="105">
        <v>2019</v>
      </c>
      <c r="Q256" s="78">
        <v>4903000000</v>
      </c>
      <c r="R256" s="73" t="s">
        <v>201</v>
      </c>
      <c r="S256" s="74">
        <v>44130</v>
      </c>
      <c r="T256" s="102"/>
      <c r="U256" s="172"/>
      <c r="V256" s="181">
        <f t="shared" si="8"/>
        <v>0</v>
      </c>
      <c r="W256" s="182">
        <f t="shared" si="9"/>
        <v>0</v>
      </c>
      <c r="X256" s="167"/>
      <c r="Y256" s="167"/>
      <c r="Z256" s="167"/>
      <c r="AA256" s="167"/>
      <c r="AB256" s="167"/>
      <c r="AC256" s="167"/>
    </row>
    <row r="257" spans="1:29" s="56" customFormat="1" ht="15.75">
      <c r="A257" s="209" t="s">
        <v>835</v>
      </c>
      <c r="B257" s="210" t="s">
        <v>845</v>
      </c>
      <c r="C257" s="208" t="s">
        <v>44</v>
      </c>
      <c r="D257" s="141">
        <v>230</v>
      </c>
      <c r="E257" s="185"/>
      <c r="F257" s="69" t="s">
        <v>717</v>
      </c>
      <c r="G257" s="28" t="s">
        <v>846</v>
      </c>
      <c r="H257" s="65"/>
      <c r="I257" s="103">
        <v>188</v>
      </c>
      <c r="J257" s="96" t="s">
        <v>36</v>
      </c>
      <c r="K257" s="91">
        <v>12</v>
      </c>
      <c r="L257" s="91" t="s">
        <v>342</v>
      </c>
      <c r="M257" s="88">
        <v>9789965269189</v>
      </c>
      <c r="N257" s="79"/>
      <c r="O257" s="104" t="s">
        <v>59</v>
      </c>
      <c r="P257" s="105">
        <v>2019</v>
      </c>
      <c r="Q257" s="78">
        <v>4903000000</v>
      </c>
      <c r="R257" s="73" t="s">
        <v>201</v>
      </c>
      <c r="S257" s="74">
        <v>44130</v>
      </c>
      <c r="T257" s="102"/>
      <c r="U257" s="172"/>
      <c r="V257" s="181">
        <f t="shared" si="8"/>
        <v>0</v>
      </c>
      <c r="W257" s="182">
        <f t="shared" si="9"/>
        <v>0</v>
      </c>
      <c r="X257" s="167"/>
      <c r="Y257" s="167"/>
      <c r="Z257" s="167"/>
      <c r="AA257" s="167"/>
      <c r="AB257" s="167"/>
      <c r="AC257" s="167"/>
    </row>
    <row r="258" spans="1:29" s="56" customFormat="1" ht="15.75">
      <c r="A258" s="209" t="s">
        <v>835</v>
      </c>
      <c r="B258" s="210" t="s">
        <v>838</v>
      </c>
      <c r="C258" s="208" t="s">
        <v>44</v>
      </c>
      <c r="D258" s="141">
        <v>230</v>
      </c>
      <c r="E258" s="185"/>
      <c r="F258" s="69" t="s">
        <v>717</v>
      </c>
      <c r="G258" s="28" t="s">
        <v>846</v>
      </c>
      <c r="H258" s="65"/>
      <c r="I258" s="103">
        <v>188</v>
      </c>
      <c r="J258" s="96" t="s">
        <v>36</v>
      </c>
      <c r="K258" s="91">
        <v>12</v>
      </c>
      <c r="L258" s="91" t="s">
        <v>342</v>
      </c>
      <c r="M258" s="88">
        <v>9789965268601</v>
      </c>
      <c r="N258" s="79"/>
      <c r="O258" s="104" t="s">
        <v>59</v>
      </c>
      <c r="P258" s="105">
        <v>2019</v>
      </c>
      <c r="Q258" s="78">
        <v>4903000000</v>
      </c>
      <c r="R258" s="73" t="s">
        <v>201</v>
      </c>
      <c r="S258" s="74">
        <v>44130</v>
      </c>
      <c r="T258" s="102"/>
      <c r="U258" s="172"/>
      <c r="V258" s="181">
        <f t="shared" si="8"/>
        <v>0</v>
      </c>
      <c r="W258" s="182">
        <f t="shared" si="9"/>
        <v>0</v>
      </c>
      <c r="X258" s="167"/>
      <c r="Y258" s="167"/>
      <c r="Z258" s="167"/>
      <c r="AA258" s="167"/>
      <c r="AB258" s="167"/>
      <c r="AC258" s="167"/>
    </row>
    <row r="259" spans="1:29" s="56" customFormat="1" ht="15.75">
      <c r="A259" s="209" t="s">
        <v>835</v>
      </c>
      <c r="B259" s="210" t="s">
        <v>839</v>
      </c>
      <c r="C259" s="208" t="s">
        <v>44</v>
      </c>
      <c r="D259" s="141">
        <v>230</v>
      </c>
      <c r="E259" s="185"/>
      <c r="F259" s="69" t="s">
        <v>717</v>
      </c>
      <c r="G259" s="28" t="s">
        <v>846</v>
      </c>
      <c r="H259" s="65"/>
      <c r="I259" s="103">
        <v>188</v>
      </c>
      <c r="J259" s="96" t="s">
        <v>36</v>
      </c>
      <c r="K259" s="91">
        <v>12</v>
      </c>
      <c r="L259" s="91" t="s">
        <v>342</v>
      </c>
      <c r="M259" s="88">
        <v>9789965268588</v>
      </c>
      <c r="N259" s="79"/>
      <c r="O259" s="104" t="s">
        <v>59</v>
      </c>
      <c r="P259" s="105">
        <v>2019</v>
      </c>
      <c r="Q259" s="78">
        <v>4903000000</v>
      </c>
      <c r="R259" s="73" t="s">
        <v>201</v>
      </c>
      <c r="S259" s="74">
        <v>44130</v>
      </c>
      <c r="T259" s="102"/>
      <c r="U259" s="172"/>
      <c r="V259" s="181">
        <f t="shared" si="8"/>
        <v>0</v>
      </c>
      <c r="W259" s="182">
        <f t="shared" si="9"/>
        <v>0</v>
      </c>
      <c r="X259" s="167"/>
      <c r="Y259" s="167"/>
      <c r="Z259" s="167"/>
      <c r="AA259" s="167"/>
      <c r="AB259" s="167"/>
      <c r="AC259" s="167"/>
    </row>
    <row r="260" spans="1:29" s="56" customFormat="1" ht="15.75">
      <c r="A260" s="209" t="s">
        <v>835</v>
      </c>
      <c r="B260" s="210" t="s">
        <v>841</v>
      </c>
      <c r="C260" s="208" t="s">
        <v>44</v>
      </c>
      <c r="D260" s="141">
        <v>230</v>
      </c>
      <c r="E260" s="185"/>
      <c r="F260" s="69" t="s">
        <v>717</v>
      </c>
      <c r="G260" s="28" t="s">
        <v>846</v>
      </c>
      <c r="H260" s="65"/>
      <c r="I260" s="103">
        <v>188</v>
      </c>
      <c r="J260" s="96" t="s">
        <v>36</v>
      </c>
      <c r="K260" s="91">
        <v>12</v>
      </c>
      <c r="L260" s="91" t="s">
        <v>342</v>
      </c>
      <c r="M260" s="88">
        <v>9789965269172</v>
      </c>
      <c r="N260" s="79"/>
      <c r="O260" s="104" t="s">
        <v>59</v>
      </c>
      <c r="P260" s="105">
        <v>2019</v>
      </c>
      <c r="Q260" s="78">
        <v>4903000000</v>
      </c>
      <c r="R260" s="73" t="s">
        <v>201</v>
      </c>
      <c r="S260" s="74">
        <v>44130</v>
      </c>
      <c r="T260" s="102"/>
      <c r="U260" s="172"/>
      <c r="V260" s="181">
        <f t="shared" si="8"/>
        <v>0</v>
      </c>
      <c r="W260" s="182">
        <f t="shared" si="9"/>
        <v>0</v>
      </c>
      <c r="X260" s="167"/>
      <c r="Y260" s="167"/>
      <c r="Z260" s="167"/>
      <c r="AA260" s="167"/>
      <c r="AB260" s="167"/>
      <c r="AC260" s="167"/>
    </row>
    <row r="261" spans="1:29" s="56" customFormat="1" ht="15.75">
      <c r="A261" s="209" t="s">
        <v>835</v>
      </c>
      <c r="B261" s="210" t="s">
        <v>844</v>
      </c>
      <c r="C261" s="208" t="s">
        <v>44</v>
      </c>
      <c r="D261" s="141">
        <v>230</v>
      </c>
      <c r="E261" s="185"/>
      <c r="F261" s="69" t="s">
        <v>717</v>
      </c>
      <c r="G261" s="28" t="s">
        <v>846</v>
      </c>
      <c r="H261" s="65"/>
      <c r="I261" s="103">
        <v>188</v>
      </c>
      <c r="J261" s="96" t="s">
        <v>36</v>
      </c>
      <c r="K261" s="91">
        <v>12</v>
      </c>
      <c r="L261" s="91" t="s">
        <v>342</v>
      </c>
      <c r="M261" s="88">
        <v>9789965269165</v>
      </c>
      <c r="N261" s="79"/>
      <c r="O261" s="104" t="s">
        <v>59</v>
      </c>
      <c r="P261" s="105">
        <v>2019</v>
      </c>
      <c r="Q261" s="78">
        <v>4903000000</v>
      </c>
      <c r="R261" s="73" t="s">
        <v>201</v>
      </c>
      <c r="S261" s="74">
        <v>44130</v>
      </c>
      <c r="T261" s="102"/>
      <c r="U261" s="172"/>
      <c r="V261" s="181">
        <f t="shared" si="8"/>
        <v>0</v>
      </c>
      <c r="W261" s="182">
        <f t="shared" si="9"/>
        <v>0</v>
      </c>
      <c r="X261" s="167"/>
      <c r="Y261" s="167"/>
      <c r="Z261" s="167"/>
      <c r="AA261" s="167"/>
      <c r="AB261" s="167"/>
      <c r="AC261" s="167"/>
    </row>
    <row r="262" spans="1:29" s="56" customFormat="1" ht="15.75">
      <c r="A262" s="209" t="s">
        <v>835</v>
      </c>
      <c r="B262" s="210" t="s">
        <v>840</v>
      </c>
      <c r="C262" s="208" t="s">
        <v>44</v>
      </c>
      <c r="D262" s="141">
        <v>230</v>
      </c>
      <c r="E262" s="185"/>
      <c r="F262" s="69" t="s">
        <v>717</v>
      </c>
      <c r="G262" s="28" t="s">
        <v>846</v>
      </c>
      <c r="H262" s="65"/>
      <c r="I262" s="103">
        <v>188</v>
      </c>
      <c r="J262" s="96" t="s">
        <v>36</v>
      </c>
      <c r="K262" s="91">
        <v>12</v>
      </c>
      <c r="L262" s="91" t="s">
        <v>342</v>
      </c>
      <c r="M262" s="88">
        <v>9789965268571</v>
      </c>
      <c r="N262" s="79"/>
      <c r="O262" s="104" t="s">
        <v>59</v>
      </c>
      <c r="P262" s="105">
        <v>2019</v>
      </c>
      <c r="Q262" s="78">
        <v>4903000000</v>
      </c>
      <c r="R262" s="73" t="s">
        <v>201</v>
      </c>
      <c r="S262" s="74">
        <v>44130</v>
      </c>
      <c r="T262" s="102"/>
      <c r="U262" s="172"/>
      <c r="V262" s="181">
        <f t="shared" si="8"/>
        <v>0</v>
      </c>
      <c r="W262" s="182">
        <f t="shared" si="9"/>
        <v>0</v>
      </c>
      <c r="X262" s="167"/>
      <c r="Y262" s="167"/>
      <c r="Z262" s="167"/>
      <c r="AA262" s="167"/>
      <c r="AB262" s="167"/>
      <c r="AC262" s="167"/>
    </row>
    <row r="263" spans="1:29" s="56" customFormat="1" ht="15.75">
      <c r="A263" s="209" t="s">
        <v>835</v>
      </c>
      <c r="B263" s="210" t="s">
        <v>843</v>
      </c>
      <c r="C263" s="208" t="s">
        <v>44</v>
      </c>
      <c r="D263" s="141">
        <v>230</v>
      </c>
      <c r="E263" s="185"/>
      <c r="F263" s="69" t="s">
        <v>717</v>
      </c>
      <c r="G263" s="28" t="s">
        <v>846</v>
      </c>
      <c r="H263" s="65"/>
      <c r="I263" s="103">
        <v>188</v>
      </c>
      <c r="J263" s="96" t="s">
        <v>36</v>
      </c>
      <c r="K263" s="91">
        <v>12</v>
      </c>
      <c r="L263" s="91" t="s">
        <v>342</v>
      </c>
      <c r="M263" s="88">
        <v>9789965269158</v>
      </c>
      <c r="N263" s="79"/>
      <c r="O263" s="104" t="s">
        <v>59</v>
      </c>
      <c r="P263" s="105">
        <v>2019</v>
      </c>
      <c r="Q263" s="78">
        <v>4903000000</v>
      </c>
      <c r="R263" s="73" t="s">
        <v>201</v>
      </c>
      <c r="S263" s="74">
        <v>44130</v>
      </c>
      <c r="T263" s="102"/>
      <c r="U263" s="172"/>
      <c r="V263" s="181">
        <f t="shared" si="8"/>
        <v>0</v>
      </c>
      <c r="W263" s="182">
        <f t="shared" si="9"/>
        <v>0</v>
      </c>
      <c r="X263" s="167"/>
      <c r="Y263" s="167"/>
      <c r="Z263" s="167"/>
      <c r="AA263" s="167"/>
      <c r="AB263" s="167"/>
      <c r="AC263" s="167"/>
    </row>
    <row r="264" spans="1:29" s="56" customFormat="1" ht="15.75">
      <c r="A264" s="209" t="s">
        <v>835</v>
      </c>
      <c r="B264" s="210" t="s">
        <v>836</v>
      </c>
      <c r="C264" s="208" t="s">
        <v>44</v>
      </c>
      <c r="D264" s="141">
        <v>230</v>
      </c>
      <c r="E264" s="185"/>
      <c r="F264" s="69" t="s">
        <v>717</v>
      </c>
      <c r="G264" s="28" t="s">
        <v>846</v>
      </c>
      <c r="H264" s="65"/>
      <c r="I264" s="103">
        <v>188</v>
      </c>
      <c r="J264" s="96" t="s">
        <v>36</v>
      </c>
      <c r="K264" s="91">
        <v>12</v>
      </c>
      <c r="L264" s="91" t="s">
        <v>342</v>
      </c>
      <c r="M264" s="88">
        <v>9789965268615</v>
      </c>
      <c r="N264" s="79"/>
      <c r="O264" s="104" t="s">
        <v>59</v>
      </c>
      <c r="P264" s="105">
        <v>2019</v>
      </c>
      <c r="Q264" s="78">
        <v>4903000000</v>
      </c>
      <c r="R264" s="73" t="s">
        <v>201</v>
      </c>
      <c r="S264" s="74">
        <v>44130</v>
      </c>
      <c r="T264" s="102"/>
      <c r="U264" s="172"/>
      <c r="V264" s="181">
        <f t="shared" si="8"/>
        <v>0</v>
      </c>
      <c r="W264" s="182">
        <f t="shared" si="9"/>
        <v>0</v>
      </c>
      <c r="X264" s="167"/>
      <c r="Y264" s="167"/>
      <c r="Z264" s="167"/>
      <c r="AA264" s="167"/>
      <c r="AB264" s="167"/>
      <c r="AC264" s="167"/>
    </row>
    <row r="265" spans="1:29" s="56" customFormat="1" ht="15.75">
      <c r="A265" s="209" t="s">
        <v>835</v>
      </c>
      <c r="B265" s="210" t="s">
        <v>842</v>
      </c>
      <c r="C265" s="208" t="s">
        <v>44</v>
      </c>
      <c r="D265" s="141">
        <v>230</v>
      </c>
      <c r="E265" s="185"/>
      <c r="F265" s="69" t="s">
        <v>717</v>
      </c>
      <c r="G265" s="28" t="s">
        <v>846</v>
      </c>
      <c r="H265" s="65"/>
      <c r="I265" s="103">
        <v>188</v>
      </c>
      <c r="J265" s="96" t="s">
        <v>36</v>
      </c>
      <c r="K265" s="91">
        <v>12</v>
      </c>
      <c r="L265" s="91" t="s">
        <v>342</v>
      </c>
      <c r="M265" s="88">
        <v>9789965269141</v>
      </c>
      <c r="N265" s="79"/>
      <c r="O265" s="104" t="s">
        <v>59</v>
      </c>
      <c r="P265" s="105">
        <v>2019</v>
      </c>
      <c r="Q265" s="78">
        <v>4903000000</v>
      </c>
      <c r="R265" s="73" t="s">
        <v>201</v>
      </c>
      <c r="S265" s="74">
        <v>44130</v>
      </c>
      <c r="T265" s="102"/>
      <c r="U265" s="172"/>
      <c r="V265" s="181">
        <f t="shared" si="8"/>
        <v>0</v>
      </c>
      <c r="W265" s="182">
        <f t="shared" si="9"/>
        <v>0</v>
      </c>
      <c r="X265" s="167"/>
      <c r="Y265" s="167"/>
      <c r="Z265" s="167"/>
      <c r="AA265" s="167"/>
      <c r="AB265" s="167"/>
      <c r="AC265" s="167"/>
    </row>
    <row r="266" spans="1:29" s="56" customFormat="1" ht="25.5">
      <c r="A266" s="142" t="s">
        <v>346</v>
      </c>
      <c r="B266" s="146" t="s">
        <v>347</v>
      </c>
      <c r="C266" s="208" t="s">
        <v>53</v>
      </c>
      <c r="D266" s="141">
        <v>1150</v>
      </c>
      <c r="E266" s="185"/>
      <c r="F266" s="69" t="s">
        <v>719</v>
      </c>
      <c r="G266" s="28" t="s">
        <v>727</v>
      </c>
      <c r="H266" s="65" t="s">
        <v>21</v>
      </c>
      <c r="I266" s="103">
        <v>22</v>
      </c>
      <c r="J266" s="96" t="s">
        <v>56</v>
      </c>
      <c r="K266" s="91">
        <v>164</v>
      </c>
      <c r="L266" s="91" t="s">
        <v>348</v>
      </c>
      <c r="M266" s="88">
        <v>9789965265990</v>
      </c>
      <c r="N266" s="79">
        <v>706</v>
      </c>
      <c r="O266" s="104" t="s">
        <v>349</v>
      </c>
      <c r="P266" s="105">
        <v>2013</v>
      </c>
      <c r="Q266" s="104">
        <v>4901990000</v>
      </c>
      <c r="R266" s="73" t="s">
        <v>39</v>
      </c>
      <c r="S266" s="74">
        <v>44130</v>
      </c>
      <c r="T266" s="102"/>
      <c r="U266" s="172"/>
      <c r="V266" s="181">
        <f t="shared" si="8"/>
        <v>0</v>
      </c>
      <c r="W266" s="182">
        <f t="shared" si="9"/>
        <v>0</v>
      </c>
      <c r="X266" s="167"/>
      <c r="Y266" s="167"/>
      <c r="Z266" s="167"/>
      <c r="AA266" s="167"/>
      <c r="AB266" s="167"/>
      <c r="AC266" s="167"/>
    </row>
    <row r="267" spans="1:29" s="56" customFormat="1" ht="25.5">
      <c r="A267" s="142" t="s">
        <v>346</v>
      </c>
      <c r="B267" s="146" t="s">
        <v>350</v>
      </c>
      <c r="C267" s="208" t="s">
        <v>53</v>
      </c>
      <c r="D267" s="141">
        <v>1150</v>
      </c>
      <c r="E267" s="185"/>
      <c r="F267" s="69" t="s">
        <v>719</v>
      </c>
      <c r="G267" s="28" t="s">
        <v>727</v>
      </c>
      <c r="H267" s="65" t="s">
        <v>21</v>
      </c>
      <c r="I267" s="103">
        <v>22</v>
      </c>
      <c r="J267" s="96" t="s">
        <v>56</v>
      </c>
      <c r="K267" s="91">
        <v>164</v>
      </c>
      <c r="L267" s="91" t="s">
        <v>348</v>
      </c>
      <c r="M267" s="88">
        <v>9789965265983</v>
      </c>
      <c r="N267" s="79">
        <v>706</v>
      </c>
      <c r="O267" s="104" t="s">
        <v>349</v>
      </c>
      <c r="P267" s="105">
        <v>2013</v>
      </c>
      <c r="Q267" s="104">
        <v>4901990000</v>
      </c>
      <c r="R267" s="73" t="s">
        <v>39</v>
      </c>
      <c r="S267" s="74">
        <v>44130</v>
      </c>
      <c r="T267" s="102"/>
      <c r="U267" s="172"/>
      <c r="V267" s="181">
        <f t="shared" si="8"/>
        <v>0</v>
      </c>
      <c r="W267" s="182">
        <f t="shared" si="9"/>
        <v>0</v>
      </c>
      <c r="X267" s="167"/>
      <c r="Y267" s="167"/>
      <c r="Z267" s="167"/>
      <c r="AA267" s="167"/>
      <c r="AB267" s="167"/>
      <c r="AC267" s="167"/>
    </row>
    <row r="268" spans="1:29" s="56" customFormat="1" ht="15.75">
      <c r="A268" s="132" t="s">
        <v>351</v>
      </c>
      <c r="B268" s="144" t="s">
        <v>352</v>
      </c>
      <c r="C268" s="115" t="s">
        <v>53</v>
      </c>
      <c r="D268" s="140">
        <v>900</v>
      </c>
      <c r="E268" s="184"/>
      <c r="F268" s="69" t="s">
        <v>718</v>
      </c>
      <c r="G268" s="28" t="s">
        <v>727</v>
      </c>
      <c r="H268" s="65" t="s">
        <v>21</v>
      </c>
      <c r="I268" s="75">
        <v>10</v>
      </c>
      <c r="J268" s="27" t="s">
        <v>56</v>
      </c>
      <c r="K268" s="75">
        <v>96</v>
      </c>
      <c r="L268" s="75" t="s">
        <v>353</v>
      </c>
      <c r="M268" s="68">
        <v>9789965261268</v>
      </c>
      <c r="N268" s="69">
        <v>547</v>
      </c>
      <c r="O268" s="76" t="s">
        <v>96</v>
      </c>
      <c r="P268" s="77" t="s">
        <v>97</v>
      </c>
      <c r="Q268" s="78">
        <v>4901910000</v>
      </c>
      <c r="R268" s="73" t="s">
        <v>60</v>
      </c>
      <c r="S268" s="90">
        <v>44130</v>
      </c>
      <c r="T268" s="102"/>
      <c r="U268" s="172"/>
      <c r="V268" s="181">
        <f t="shared" si="8"/>
        <v>0</v>
      </c>
      <c r="W268" s="182">
        <f t="shared" si="9"/>
        <v>0</v>
      </c>
      <c r="X268" s="167"/>
      <c r="Y268" s="167"/>
      <c r="Z268" s="167"/>
      <c r="AA268" s="167"/>
      <c r="AB268" s="167"/>
      <c r="AC268" s="167"/>
    </row>
    <row r="269" spans="1:29" s="56" customFormat="1" ht="15.75">
      <c r="A269" s="132" t="s">
        <v>351</v>
      </c>
      <c r="B269" s="144" t="s">
        <v>354</v>
      </c>
      <c r="C269" s="75" t="s">
        <v>44</v>
      </c>
      <c r="D269" s="140">
        <v>900</v>
      </c>
      <c r="E269" s="184"/>
      <c r="F269" s="69" t="s">
        <v>718</v>
      </c>
      <c r="G269" s="28" t="s">
        <v>727</v>
      </c>
      <c r="H269" s="65" t="s">
        <v>21</v>
      </c>
      <c r="I269" s="75">
        <v>10</v>
      </c>
      <c r="J269" s="27" t="s">
        <v>56</v>
      </c>
      <c r="K269" s="75">
        <v>96</v>
      </c>
      <c r="L269" s="75" t="s">
        <v>353</v>
      </c>
      <c r="M269" s="68">
        <v>9789965261251</v>
      </c>
      <c r="N269" s="69">
        <v>547</v>
      </c>
      <c r="O269" s="76" t="s">
        <v>96</v>
      </c>
      <c r="P269" s="77" t="s">
        <v>97</v>
      </c>
      <c r="Q269" s="78">
        <v>4901910000</v>
      </c>
      <c r="R269" s="73" t="s">
        <v>60</v>
      </c>
      <c r="S269" s="90">
        <v>44130</v>
      </c>
      <c r="T269" s="102"/>
      <c r="U269" s="172"/>
      <c r="V269" s="181">
        <f t="shared" si="8"/>
        <v>0</v>
      </c>
      <c r="W269" s="182">
        <f t="shared" si="9"/>
        <v>0</v>
      </c>
      <c r="X269" s="167"/>
      <c r="Y269" s="167"/>
      <c r="Z269" s="167"/>
      <c r="AA269" s="167"/>
      <c r="AB269" s="167"/>
      <c r="AC269" s="167"/>
    </row>
    <row r="270" spans="1:29" s="56" customFormat="1" ht="15.75">
      <c r="A270" s="132" t="s">
        <v>351</v>
      </c>
      <c r="B270" s="144" t="s">
        <v>355</v>
      </c>
      <c r="C270" s="75" t="s">
        <v>44</v>
      </c>
      <c r="D270" s="140">
        <v>900</v>
      </c>
      <c r="E270" s="184"/>
      <c r="F270" s="69" t="s">
        <v>718</v>
      </c>
      <c r="G270" s="28" t="s">
        <v>727</v>
      </c>
      <c r="H270" s="65" t="s">
        <v>21</v>
      </c>
      <c r="I270" s="75">
        <v>10</v>
      </c>
      <c r="J270" s="27" t="s">
        <v>56</v>
      </c>
      <c r="K270" s="75">
        <v>92</v>
      </c>
      <c r="L270" s="75" t="s">
        <v>353</v>
      </c>
      <c r="M270" s="68">
        <v>9789965261886</v>
      </c>
      <c r="N270" s="69">
        <v>547</v>
      </c>
      <c r="O270" s="76" t="s">
        <v>96</v>
      </c>
      <c r="P270" s="77" t="s">
        <v>97</v>
      </c>
      <c r="Q270" s="78">
        <v>4901910000</v>
      </c>
      <c r="R270" s="73" t="s">
        <v>60</v>
      </c>
      <c r="S270" s="90">
        <v>44130</v>
      </c>
      <c r="T270" s="102"/>
      <c r="U270" s="172"/>
      <c r="V270" s="181">
        <f t="shared" si="8"/>
        <v>0</v>
      </c>
      <c r="W270" s="182">
        <f t="shared" si="9"/>
        <v>0</v>
      </c>
      <c r="X270" s="167"/>
      <c r="Y270" s="167"/>
      <c r="Z270" s="167"/>
      <c r="AA270" s="167"/>
      <c r="AB270" s="167"/>
      <c r="AC270" s="167"/>
    </row>
    <row r="271" spans="1:29" s="56" customFormat="1" ht="15.75">
      <c r="A271" s="132" t="s">
        <v>351</v>
      </c>
      <c r="B271" s="144" t="s">
        <v>356</v>
      </c>
      <c r="C271" s="75" t="s">
        <v>44</v>
      </c>
      <c r="D271" s="140">
        <v>900</v>
      </c>
      <c r="E271" s="184"/>
      <c r="F271" s="69" t="s">
        <v>718</v>
      </c>
      <c r="G271" s="28" t="s">
        <v>727</v>
      </c>
      <c r="H271" s="65" t="s">
        <v>21</v>
      </c>
      <c r="I271" s="75">
        <v>10</v>
      </c>
      <c r="J271" s="95" t="s">
        <v>56</v>
      </c>
      <c r="K271" s="75">
        <v>96</v>
      </c>
      <c r="L271" s="75" t="s">
        <v>353</v>
      </c>
      <c r="M271" s="68">
        <v>9789965262456</v>
      </c>
      <c r="N271" s="69">
        <v>547</v>
      </c>
      <c r="O271" s="76" t="s">
        <v>96</v>
      </c>
      <c r="P271" s="77" t="s">
        <v>97</v>
      </c>
      <c r="Q271" s="78">
        <v>4901910000</v>
      </c>
      <c r="R271" s="73" t="s">
        <v>60</v>
      </c>
      <c r="S271" s="90">
        <v>44130</v>
      </c>
      <c r="T271" s="102"/>
      <c r="U271" s="172"/>
      <c r="V271" s="181">
        <f t="shared" si="8"/>
        <v>0</v>
      </c>
      <c r="W271" s="182">
        <f t="shared" si="9"/>
        <v>0</v>
      </c>
      <c r="X271" s="167"/>
      <c r="Y271" s="167"/>
      <c r="Z271" s="167"/>
      <c r="AA271" s="167"/>
      <c r="AB271" s="167"/>
      <c r="AC271" s="167"/>
    </row>
    <row r="272" spans="1:29" s="56" customFormat="1" ht="15.75">
      <c r="A272" s="132" t="s">
        <v>351</v>
      </c>
      <c r="B272" s="144" t="s">
        <v>357</v>
      </c>
      <c r="C272" s="75" t="s">
        <v>44</v>
      </c>
      <c r="D272" s="140">
        <v>900</v>
      </c>
      <c r="E272" s="184"/>
      <c r="F272" s="69" t="s">
        <v>718</v>
      </c>
      <c r="G272" s="28" t="s">
        <v>727</v>
      </c>
      <c r="H272" s="65" t="s">
        <v>21</v>
      </c>
      <c r="I272" s="75">
        <v>10</v>
      </c>
      <c r="J272" s="27" t="s">
        <v>56</v>
      </c>
      <c r="K272" s="75">
        <v>92</v>
      </c>
      <c r="L272" s="75" t="s">
        <v>353</v>
      </c>
      <c r="M272" s="68">
        <v>9789965262821</v>
      </c>
      <c r="N272" s="69">
        <v>547</v>
      </c>
      <c r="O272" s="76" t="s">
        <v>96</v>
      </c>
      <c r="P272" s="77" t="s">
        <v>97</v>
      </c>
      <c r="Q272" s="78">
        <v>4901910000</v>
      </c>
      <c r="R272" s="73" t="s">
        <v>60</v>
      </c>
      <c r="S272" s="90">
        <v>44130</v>
      </c>
      <c r="T272" s="102"/>
      <c r="U272" s="172"/>
      <c r="V272" s="181">
        <f t="shared" si="8"/>
        <v>0</v>
      </c>
      <c r="W272" s="182">
        <f t="shared" si="9"/>
        <v>0</v>
      </c>
      <c r="X272" s="167"/>
      <c r="Y272" s="167"/>
      <c r="Z272" s="167"/>
      <c r="AA272" s="167"/>
      <c r="AB272" s="167"/>
      <c r="AC272" s="167"/>
    </row>
    <row r="273" spans="1:29" s="56" customFormat="1" ht="15.75">
      <c r="A273" s="132" t="s">
        <v>351</v>
      </c>
      <c r="B273" s="144" t="s">
        <v>358</v>
      </c>
      <c r="C273" s="115" t="s">
        <v>53</v>
      </c>
      <c r="D273" s="140">
        <v>900</v>
      </c>
      <c r="E273" s="184"/>
      <c r="F273" s="69" t="s">
        <v>718</v>
      </c>
      <c r="G273" s="28" t="s">
        <v>727</v>
      </c>
      <c r="H273" s="65" t="s">
        <v>21</v>
      </c>
      <c r="I273" s="75">
        <v>10</v>
      </c>
      <c r="J273" s="27" t="s">
        <v>56</v>
      </c>
      <c r="K273" s="75">
        <v>92</v>
      </c>
      <c r="L273" s="75" t="s">
        <v>353</v>
      </c>
      <c r="M273" s="68">
        <v>9789965260568</v>
      </c>
      <c r="N273" s="69">
        <v>547</v>
      </c>
      <c r="O273" s="76" t="s">
        <v>96</v>
      </c>
      <c r="P273" s="77" t="s">
        <v>97</v>
      </c>
      <c r="Q273" s="78">
        <v>4901910000</v>
      </c>
      <c r="R273" s="73" t="s">
        <v>60</v>
      </c>
      <c r="S273" s="90">
        <v>44130</v>
      </c>
      <c r="T273" s="102"/>
      <c r="U273" s="172"/>
      <c r="V273" s="181">
        <f t="shared" si="8"/>
        <v>0</v>
      </c>
      <c r="W273" s="182">
        <f t="shared" si="9"/>
        <v>0</v>
      </c>
      <c r="X273" s="167"/>
      <c r="Y273" s="167"/>
      <c r="Z273" s="167"/>
      <c r="AA273" s="167"/>
      <c r="AB273" s="167"/>
      <c r="AC273" s="167"/>
    </row>
    <row r="274" spans="1:29" s="56" customFormat="1" ht="15.75">
      <c r="A274" s="132" t="s">
        <v>351</v>
      </c>
      <c r="B274" s="144" t="s">
        <v>359</v>
      </c>
      <c r="C274" s="115" t="s">
        <v>53</v>
      </c>
      <c r="D274" s="140">
        <v>900</v>
      </c>
      <c r="E274" s="184"/>
      <c r="F274" s="69" t="s">
        <v>718</v>
      </c>
      <c r="G274" s="28" t="s">
        <v>727</v>
      </c>
      <c r="H274" s="65" t="s">
        <v>21</v>
      </c>
      <c r="I274" s="75">
        <v>10</v>
      </c>
      <c r="J274" s="27" t="s">
        <v>56</v>
      </c>
      <c r="K274" s="75">
        <v>92</v>
      </c>
      <c r="L274" s="75" t="s">
        <v>353</v>
      </c>
      <c r="M274" s="68">
        <v>9789965261244</v>
      </c>
      <c r="N274" s="69">
        <v>547</v>
      </c>
      <c r="O274" s="76" t="s">
        <v>96</v>
      </c>
      <c r="P274" s="77" t="s">
        <v>97</v>
      </c>
      <c r="Q274" s="78">
        <v>4901910000</v>
      </c>
      <c r="R274" s="73" t="s">
        <v>60</v>
      </c>
      <c r="S274" s="90">
        <v>44130</v>
      </c>
      <c r="T274" s="102"/>
      <c r="U274" s="172"/>
      <c r="V274" s="181">
        <f t="shared" si="8"/>
        <v>0</v>
      </c>
      <c r="W274" s="182">
        <f t="shared" si="9"/>
        <v>0</v>
      </c>
      <c r="X274" s="167"/>
      <c r="Y274" s="167"/>
      <c r="Z274" s="167"/>
      <c r="AA274" s="167"/>
      <c r="AB274" s="167"/>
      <c r="AC274" s="167"/>
    </row>
    <row r="275" spans="1:29" s="56" customFormat="1" ht="15.75">
      <c r="A275" s="132" t="s">
        <v>351</v>
      </c>
      <c r="B275" s="144" t="s">
        <v>360</v>
      </c>
      <c r="C275" s="115" t="s">
        <v>53</v>
      </c>
      <c r="D275" s="140">
        <v>900</v>
      </c>
      <c r="E275" s="184"/>
      <c r="F275" s="69" t="s">
        <v>718</v>
      </c>
      <c r="G275" s="28" t="s">
        <v>727</v>
      </c>
      <c r="H275" s="65" t="s">
        <v>21</v>
      </c>
      <c r="I275" s="75">
        <v>10</v>
      </c>
      <c r="J275" s="27" t="s">
        <v>56</v>
      </c>
      <c r="K275" s="75">
        <v>96</v>
      </c>
      <c r="L275" s="75" t="s">
        <v>353</v>
      </c>
      <c r="M275" s="68">
        <v>9789965260193</v>
      </c>
      <c r="N275" s="69">
        <v>547</v>
      </c>
      <c r="O275" s="76" t="s">
        <v>96</v>
      </c>
      <c r="P275" s="77" t="s">
        <v>97</v>
      </c>
      <c r="Q275" s="78">
        <v>4901910000</v>
      </c>
      <c r="R275" s="73" t="s">
        <v>60</v>
      </c>
      <c r="S275" s="90">
        <v>44130</v>
      </c>
      <c r="T275" s="102"/>
      <c r="U275" s="172"/>
      <c r="V275" s="181">
        <f t="shared" si="8"/>
        <v>0</v>
      </c>
      <c r="W275" s="182">
        <f t="shared" si="9"/>
        <v>0</v>
      </c>
      <c r="X275" s="167"/>
      <c r="Y275" s="167"/>
      <c r="Z275" s="167"/>
      <c r="AA275" s="167"/>
      <c r="AB275" s="167"/>
      <c r="AC275" s="167"/>
    </row>
    <row r="276" spans="1:29" s="56" customFormat="1" ht="15.75">
      <c r="A276" s="132" t="s">
        <v>351</v>
      </c>
      <c r="B276" s="144" t="s">
        <v>361</v>
      </c>
      <c r="C276" s="115" t="s">
        <v>53</v>
      </c>
      <c r="D276" s="140">
        <v>900</v>
      </c>
      <c r="E276" s="184"/>
      <c r="F276" s="69" t="s">
        <v>718</v>
      </c>
      <c r="G276" s="28" t="s">
        <v>727</v>
      </c>
      <c r="H276" s="65" t="s">
        <v>21</v>
      </c>
      <c r="I276" s="75">
        <v>10</v>
      </c>
      <c r="J276" s="27" t="s">
        <v>56</v>
      </c>
      <c r="K276" s="75">
        <v>92</v>
      </c>
      <c r="L276" s="75" t="s">
        <v>353</v>
      </c>
      <c r="M276" s="68">
        <v>9789965261473</v>
      </c>
      <c r="N276" s="69">
        <v>547</v>
      </c>
      <c r="O276" s="76" t="s">
        <v>96</v>
      </c>
      <c r="P276" s="77" t="s">
        <v>97</v>
      </c>
      <c r="Q276" s="78">
        <v>4901910000</v>
      </c>
      <c r="R276" s="73" t="s">
        <v>60</v>
      </c>
      <c r="S276" s="90">
        <v>44130</v>
      </c>
      <c r="T276" s="102"/>
      <c r="U276" s="172"/>
      <c r="V276" s="181">
        <f t="shared" si="8"/>
        <v>0</v>
      </c>
      <c r="W276" s="182">
        <f t="shared" si="9"/>
        <v>0</v>
      </c>
      <c r="X276" s="167"/>
      <c r="Y276" s="167"/>
      <c r="Z276" s="167"/>
      <c r="AA276" s="167"/>
      <c r="AB276" s="167"/>
      <c r="AC276" s="167"/>
    </row>
    <row r="277" spans="1:29" s="56" customFormat="1" ht="15.75">
      <c r="A277" s="132" t="s">
        <v>351</v>
      </c>
      <c r="B277" s="144" t="s">
        <v>362</v>
      </c>
      <c r="C277" s="75" t="s">
        <v>44</v>
      </c>
      <c r="D277" s="140">
        <v>900</v>
      </c>
      <c r="E277" s="184"/>
      <c r="F277" s="69" t="s">
        <v>718</v>
      </c>
      <c r="G277" s="28" t="s">
        <v>727</v>
      </c>
      <c r="H277" s="65" t="s">
        <v>21</v>
      </c>
      <c r="I277" s="75">
        <v>10</v>
      </c>
      <c r="J277" s="27" t="s">
        <v>56</v>
      </c>
      <c r="K277" s="75">
        <v>92</v>
      </c>
      <c r="L277" s="75" t="s">
        <v>353</v>
      </c>
      <c r="M277" s="68">
        <v>9789965261466</v>
      </c>
      <c r="N277" s="69">
        <v>547</v>
      </c>
      <c r="O277" s="76" t="s">
        <v>96</v>
      </c>
      <c r="P277" s="77" t="s">
        <v>97</v>
      </c>
      <c r="Q277" s="78">
        <v>4901910000</v>
      </c>
      <c r="R277" s="73" t="s">
        <v>60</v>
      </c>
      <c r="S277" s="90">
        <v>44130</v>
      </c>
      <c r="T277" s="102"/>
      <c r="U277" s="172"/>
      <c r="V277" s="181">
        <f t="shared" si="8"/>
        <v>0</v>
      </c>
      <c r="W277" s="182">
        <f t="shared" si="9"/>
        <v>0</v>
      </c>
      <c r="X277" s="167"/>
      <c r="Y277" s="167"/>
      <c r="Z277" s="167"/>
      <c r="AA277" s="167"/>
      <c r="AB277" s="167"/>
      <c r="AC277" s="167"/>
    </row>
    <row r="278" spans="1:29" s="56" customFormat="1" ht="15.75">
      <c r="A278" s="132" t="s">
        <v>351</v>
      </c>
      <c r="B278" s="144" t="s">
        <v>363</v>
      </c>
      <c r="C278" s="115" t="s">
        <v>53</v>
      </c>
      <c r="D278" s="140">
        <v>900</v>
      </c>
      <c r="E278" s="184"/>
      <c r="F278" s="69" t="s">
        <v>718</v>
      </c>
      <c r="G278" s="28" t="s">
        <v>727</v>
      </c>
      <c r="H278" s="65" t="s">
        <v>21</v>
      </c>
      <c r="I278" s="75">
        <v>10</v>
      </c>
      <c r="J278" s="27" t="s">
        <v>56</v>
      </c>
      <c r="K278" s="75">
        <v>92</v>
      </c>
      <c r="L278" s="75" t="s">
        <v>353</v>
      </c>
      <c r="M278" s="68">
        <v>9789965260582</v>
      </c>
      <c r="N278" s="69">
        <v>547</v>
      </c>
      <c r="O278" s="76" t="s">
        <v>96</v>
      </c>
      <c r="P278" s="77" t="s">
        <v>97</v>
      </c>
      <c r="Q278" s="78">
        <v>4901910000</v>
      </c>
      <c r="R278" s="73" t="s">
        <v>60</v>
      </c>
      <c r="S278" s="90">
        <v>44130</v>
      </c>
      <c r="T278" s="102"/>
      <c r="U278" s="172"/>
      <c r="V278" s="181">
        <f t="shared" si="8"/>
        <v>0</v>
      </c>
      <c r="W278" s="182">
        <f t="shared" si="9"/>
        <v>0</v>
      </c>
      <c r="X278" s="167"/>
      <c r="Y278" s="167"/>
      <c r="Z278" s="167"/>
      <c r="AA278" s="167"/>
      <c r="AB278" s="167"/>
      <c r="AC278" s="167"/>
    </row>
    <row r="279" spans="1:29" s="56" customFormat="1" ht="15.75">
      <c r="A279" s="132" t="s">
        <v>351</v>
      </c>
      <c r="B279" s="144" t="s">
        <v>364</v>
      </c>
      <c r="C279" s="115" t="s">
        <v>53</v>
      </c>
      <c r="D279" s="140">
        <v>900</v>
      </c>
      <c r="E279" s="184"/>
      <c r="F279" s="69" t="s">
        <v>718</v>
      </c>
      <c r="G279" s="28" t="s">
        <v>727</v>
      </c>
      <c r="H279" s="65" t="s">
        <v>21</v>
      </c>
      <c r="I279" s="75">
        <v>10</v>
      </c>
      <c r="J279" s="27" t="s">
        <v>56</v>
      </c>
      <c r="K279" s="75">
        <v>96</v>
      </c>
      <c r="L279" s="75" t="s">
        <v>353</v>
      </c>
      <c r="M279" s="68">
        <v>9789965260391</v>
      </c>
      <c r="N279" s="69">
        <v>547</v>
      </c>
      <c r="O279" s="76" t="s">
        <v>96</v>
      </c>
      <c r="P279" s="77" t="s">
        <v>97</v>
      </c>
      <c r="Q279" s="78">
        <v>4901910000</v>
      </c>
      <c r="R279" s="73" t="s">
        <v>60</v>
      </c>
      <c r="S279" s="90">
        <v>44130</v>
      </c>
      <c r="T279" s="102"/>
      <c r="U279" s="172"/>
      <c r="V279" s="181">
        <f t="shared" si="8"/>
        <v>0</v>
      </c>
      <c r="W279" s="182">
        <f t="shared" si="9"/>
        <v>0</v>
      </c>
      <c r="X279" s="167"/>
      <c r="Y279" s="167"/>
      <c r="Z279" s="167"/>
      <c r="AA279" s="167"/>
      <c r="AB279" s="167"/>
      <c r="AC279" s="167"/>
    </row>
    <row r="280" spans="1:29" s="56" customFormat="1" ht="15.75">
      <c r="A280" s="132" t="s">
        <v>351</v>
      </c>
      <c r="B280" s="144" t="s">
        <v>365</v>
      </c>
      <c r="C280" s="75" t="s">
        <v>44</v>
      </c>
      <c r="D280" s="140">
        <v>900</v>
      </c>
      <c r="E280" s="184"/>
      <c r="F280" s="69" t="s">
        <v>718</v>
      </c>
      <c r="G280" s="28" t="s">
        <v>727</v>
      </c>
      <c r="H280" s="65" t="s">
        <v>21</v>
      </c>
      <c r="I280" s="75">
        <v>10</v>
      </c>
      <c r="J280" s="27" t="s">
        <v>56</v>
      </c>
      <c r="K280" s="75">
        <v>96</v>
      </c>
      <c r="L280" s="75" t="s">
        <v>353</v>
      </c>
      <c r="M280" s="68">
        <v>9789965262814</v>
      </c>
      <c r="N280" s="69">
        <v>547</v>
      </c>
      <c r="O280" s="76" t="s">
        <v>96</v>
      </c>
      <c r="P280" s="77" t="s">
        <v>97</v>
      </c>
      <c r="Q280" s="78">
        <v>4901910000</v>
      </c>
      <c r="R280" s="73" t="s">
        <v>60</v>
      </c>
      <c r="S280" s="90">
        <v>44130</v>
      </c>
      <c r="T280" s="102"/>
      <c r="U280" s="172"/>
      <c r="V280" s="181">
        <f t="shared" si="8"/>
        <v>0</v>
      </c>
      <c r="W280" s="182">
        <f t="shared" si="9"/>
        <v>0</v>
      </c>
      <c r="X280" s="167"/>
      <c r="Y280" s="167"/>
      <c r="Z280" s="167"/>
      <c r="AA280" s="167"/>
      <c r="AB280" s="167"/>
      <c r="AC280" s="167"/>
    </row>
    <row r="281" spans="1:29" s="56" customFormat="1" ht="15.75">
      <c r="A281" s="132" t="s">
        <v>351</v>
      </c>
      <c r="B281" s="144" t="s">
        <v>366</v>
      </c>
      <c r="C281" s="115" t="s">
        <v>53</v>
      </c>
      <c r="D281" s="140">
        <v>900</v>
      </c>
      <c r="E281" s="184"/>
      <c r="F281" s="69" t="s">
        <v>718</v>
      </c>
      <c r="G281" s="28" t="s">
        <v>727</v>
      </c>
      <c r="H281" s="65" t="s">
        <v>21</v>
      </c>
      <c r="I281" s="75">
        <v>10</v>
      </c>
      <c r="J281" s="27" t="s">
        <v>56</v>
      </c>
      <c r="K281" s="75">
        <v>96</v>
      </c>
      <c r="L281" s="75" t="s">
        <v>353</v>
      </c>
      <c r="M281" s="68">
        <v>9789965260629</v>
      </c>
      <c r="N281" s="69">
        <v>547</v>
      </c>
      <c r="O281" s="76" t="s">
        <v>96</v>
      </c>
      <c r="P281" s="77" t="s">
        <v>97</v>
      </c>
      <c r="Q281" s="78">
        <v>4901910000</v>
      </c>
      <c r="R281" s="73" t="s">
        <v>60</v>
      </c>
      <c r="S281" s="90">
        <v>44130</v>
      </c>
      <c r="T281" s="102"/>
      <c r="U281" s="172"/>
      <c r="V281" s="181">
        <f t="shared" ref="V281:V344" si="10">D281*E281</f>
        <v>0</v>
      </c>
      <c r="W281" s="182">
        <f t="shared" ref="W281:W344" si="11">E281*N281</f>
        <v>0</v>
      </c>
      <c r="X281" s="167"/>
      <c r="Y281" s="167"/>
      <c r="Z281" s="167"/>
      <c r="AA281" s="167"/>
      <c r="AB281" s="167"/>
      <c r="AC281" s="167"/>
    </row>
    <row r="282" spans="1:29" s="56" customFormat="1" ht="15.75">
      <c r="A282" s="132" t="s">
        <v>351</v>
      </c>
      <c r="B282" s="144" t="s">
        <v>367</v>
      </c>
      <c r="C282" s="115" t="s">
        <v>53</v>
      </c>
      <c r="D282" s="140">
        <v>900</v>
      </c>
      <c r="E282" s="184"/>
      <c r="F282" s="69" t="s">
        <v>718</v>
      </c>
      <c r="G282" s="28" t="s">
        <v>727</v>
      </c>
      <c r="H282" s="65" t="s">
        <v>21</v>
      </c>
      <c r="I282" s="75">
        <v>10</v>
      </c>
      <c r="J282" s="27" t="s">
        <v>56</v>
      </c>
      <c r="K282" s="75">
        <v>96</v>
      </c>
      <c r="L282" s="75" t="s">
        <v>353</v>
      </c>
      <c r="M282" s="68">
        <v>9789965262425</v>
      </c>
      <c r="N282" s="69">
        <v>547</v>
      </c>
      <c r="O282" s="76" t="s">
        <v>96</v>
      </c>
      <c r="P282" s="77" t="s">
        <v>97</v>
      </c>
      <c r="Q282" s="78">
        <v>4901910000</v>
      </c>
      <c r="R282" s="73" t="s">
        <v>60</v>
      </c>
      <c r="S282" s="90">
        <v>44130</v>
      </c>
      <c r="T282" s="102"/>
      <c r="U282" s="172"/>
      <c r="V282" s="181">
        <f t="shared" si="10"/>
        <v>0</v>
      </c>
      <c r="W282" s="182">
        <f t="shared" si="11"/>
        <v>0</v>
      </c>
      <c r="X282" s="167"/>
      <c r="Y282" s="167"/>
      <c r="Z282" s="167"/>
      <c r="AA282" s="167"/>
      <c r="AB282" s="167"/>
      <c r="AC282" s="167"/>
    </row>
    <row r="283" spans="1:29" s="56" customFormat="1" ht="31.5">
      <c r="A283" s="211" t="s">
        <v>759</v>
      </c>
      <c r="B283" s="213" t="s">
        <v>736</v>
      </c>
      <c r="C283" s="221"/>
      <c r="D283" s="217">
        <v>6899</v>
      </c>
      <c r="E283" s="184"/>
      <c r="F283" s="66"/>
      <c r="G283" s="28"/>
      <c r="H283" s="65"/>
      <c r="I283" s="75"/>
      <c r="J283" s="27"/>
      <c r="K283" s="75"/>
      <c r="L283" s="75"/>
      <c r="M283" s="68"/>
      <c r="N283" s="69">
        <f>SUM(N268:N282)</f>
        <v>8205</v>
      </c>
      <c r="O283" s="76"/>
      <c r="P283" s="77"/>
      <c r="Q283" s="78"/>
      <c r="R283" s="73"/>
      <c r="S283" s="114"/>
      <c r="T283" s="102"/>
      <c r="U283" s="172"/>
      <c r="V283" s="181">
        <f t="shared" si="10"/>
        <v>0</v>
      </c>
      <c r="W283" s="182">
        <f t="shared" si="11"/>
        <v>0</v>
      </c>
      <c r="X283" s="167"/>
      <c r="Y283" s="167"/>
      <c r="Z283" s="167"/>
      <c r="AA283" s="167"/>
      <c r="AB283" s="167"/>
      <c r="AC283" s="167"/>
    </row>
    <row r="284" spans="1:29" s="56" customFormat="1" ht="15.75">
      <c r="A284" s="206" t="s">
        <v>782</v>
      </c>
      <c r="B284" s="144" t="s">
        <v>493</v>
      </c>
      <c r="C284" s="75" t="s">
        <v>53</v>
      </c>
      <c r="D284" s="140">
        <v>260</v>
      </c>
      <c r="E284" s="184"/>
      <c r="F284" s="81" t="s">
        <v>717</v>
      </c>
      <c r="G284" s="28" t="s">
        <v>727</v>
      </c>
      <c r="H284" s="65" t="s">
        <v>21</v>
      </c>
      <c r="I284" s="69">
        <v>50</v>
      </c>
      <c r="J284" s="27" t="s">
        <v>36</v>
      </c>
      <c r="K284" s="75">
        <v>24</v>
      </c>
      <c r="L284" s="75" t="s">
        <v>494</v>
      </c>
      <c r="M284" s="68">
        <v>9789965269455</v>
      </c>
      <c r="N284" s="69">
        <v>75</v>
      </c>
      <c r="O284" s="76" t="s">
        <v>71</v>
      </c>
      <c r="P284" s="77">
        <v>2017</v>
      </c>
      <c r="Q284" s="78">
        <v>4901990000</v>
      </c>
      <c r="R284" s="73" t="s">
        <v>39</v>
      </c>
      <c r="S284" s="108">
        <v>44130</v>
      </c>
      <c r="T284" s="102"/>
      <c r="U284" s="172"/>
      <c r="V284" s="181">
        <f t="shared" si="10"/>
        <v>0</v>
      </c>
      <c r="W284" s="182">
        <f t="shared" si="11"/>
        <v>0</v>
      </c>
      <c r="X284" s="167"/>
      <c r="Y284" s="167"/>
      <c r="Z284" s="167"/>
      <c r="AA284" s="167"/>
      <c r="AB284" s="167"/>
      <c r="AC284" s="167"/>
    </row>
    <row r="285" spans="1:29" s="56" customFormat="1" ht="15.75">
      <c r="A285" s="206" t="s">
        <v>782</v>
      </c>
      <c r="B285" s="144" t="s">
        <v>495</v>
      </c>
      <c r="C285" s="75" t="s">
        <v>44</v>
      </c>
      <c r="D285" s="140">
        <v>260</v>
      </c>
      <c r="E285" s="184"/>
      <c r="F285" s="75" t="s">
        <v>717</v>
      </c>
      <c r="G285" s="28" t="s">
        <v>727</v>
      </c>
      <c r="H285" s="65" t="s">
        <v>21</v>
      </c>
      <c r="I285" s="69">
        <v>50</v>
      </c>
      <c r="J285" s="27" t="s">
        <v>36</v>
      </c>
      <c r="K285" s="75">
        <v>24</v>
      </c>
      <c r="L285" s="75" t="s">
        <v>494</v>
      </c>
      <c r="M285" s="68">
        <v>9789965269370</v>
      </c>
      <c r="N285" s="69">
        <v>75</v>
      </c>
      <c r="O285" s="76" t="s">
        <v>71</v>
      </c>
      <c r="P285" s="77">
        <v>2017</v>
      </c>
      <c r="Q285" s="78">
        <v>4901990000</v>
      </c>
      <c r="R285" s="73" t="s">
        <v>39</v>
      </c>
      <c r="S285" s="108">
        <v>44130</v>
      </c>
      <c r="T285" s="102"/>
      <c r="U285" s="172"/>
      <c r="V285" s="181">
        <f t="shared" si="10"/>
        <v>0</v>
      </c>
      <c r="W285" s="182">
        <f t="shared" si="11"/>
        <v>0</v>
      </c>
      <c r="X285" s="167"/>
      <c r="Y285" s="167"/>
      <c r="Z285" s="167"/>
      <c r="AA285" s="167"/>
      <c r="AB285" s="167"/>
      <c r="AC285" s="167"/>
    </row>
    <row r="286" spans="1:29" s="56" customFormat="1" ht="15.75">
      <c r="A286" s="206" t="s">
        <v>782</v>
      </c>
      <c r="B286" s="144" t="s">
        <v>496</v>
      </c>
      <c r="C286" s="75" t="s">
        <v>44</v>
      </c>
      <c r="D286" s="140">
        <v>260</v>
      </c>
      <c r="E286" s="184"/>
      <c r="F286" s="75" t="s">
        <v>717</v>
      </c>
      <c r="G286" s="28" t="s">
        <v>727</v>
      </c>
      <c r="H286" s="65" t="s">
        <v>21</v>
      </c>
      <c r="I286" s="69">
        <v>50</v>
      </c>
      <c r="J286" s="27" t="s">
        <v>36</v>
      </c>
      <c r="K286" s="75">
        <v>24</v>
      </c>
      <c r="L286" s="75" t="s">
        <v>494</v>
      </c>
      <c r="M286" s="68">
        <v>9789965269332</v>
      </c>
      <c r="N286" s="69">
        <v>75</v>
      </c>
      <c r="O286" s="76" t="s">
        <v>71</v>
      </c>
      <c r="P286" s="77">
        <v>2017</v>
      </c>
      <c r="Q286" s="78">
        <v>4901990000</v>
      </c>
      <c r="R286" s="73" t="s">
        <v>39</v>
      </c>
      <c r="S286" s="108">
        <v>44130</v>
      </c>
      <c r="T286" s="102"/>
      <c r="U286" s="172"/>
      <c r="V286" s="181">
        <f t="shared" si="10"/>
        <v>0</v>
      </c>
      <c r="W286" s="182">
        <f t="shared" si="11"/>
        <v>0</v>
      </c>
      <c r="X286" s="167"/>
      <c r="Y286" s="167"/>
      <c r="Z286" s="167"/>
      <c r="AA286" s="167"/>
      <c r="AB286" s="167"/>
      <c r="AC286" s="167"/>
    </row>
    <row r="287" spans="1:29" s="56" customFormat="1" ht="15.75">
      <c r="A287" s="206" t="s">
        <v>782</v>
      </c>
      <c r="B287" s="144" t="s">
        <v>168</v>
      </c>
      <c r="C287" s="115" t="s">
        <v>53</v>
      </c>
      <c r="D287" s="140">
        <v>240</v>
      </c>
      <c r="E287" s="184"/>
      <c r="F287" s="69" t="s">
        <v>717</v>
      </c>
      <c r="G287" s="28" t="s">
        <v>58</v>
      </c>
      <c r="H287" s="65" t="s">
        <v>21</v>
      </c>
      <c r="I287" s="75">
        <v>50</v>
      </c>
      <c r="J287" s="28" t="s">
        <v>36</v>
      </c>
      <c r="K287" s="69">
        <v>48</v>
      </c>
      <c r="L287" s="69" t="s">
        <v>169</v>
      </c>
      <c r="M287" s="68">
        <v>9785766732334</v>
      </c>
      <c r="N287" s="69">
        <v>140</v>
      </c>
      <c r="O287" s="76" t="s">
        <v>96</v>
      </c>
      <c r="P287" s="77" t="s">
        <v>97</v>
      </c>
      <c r="Q287" s="78">
        <v>4901990000</v>
      </c>
      <c r="R287" s="73" t="s">
        <v>39</v>
      </c>
      <c r="S287" s="108">
        <v>44130</v>
      </c>
      <c r="T287" s="102"/>
      <c r="U287" s="172"/>
      <c r="V287" s="181">
        <f t="shared" si="10"/>
        <v>0</v>
      </c>
      <c r="W287" s="182">
        <f t="shared" si="11"/>
        <v>0</v>
      </c>
      <c r="X287" s="167"/>
      <c r="Y287" s="167"/>
      <c r="Z287" s="167"/>
      <c r="AA287" s="167"/>
      <c r="AB287" s="167"/>
      <c r="AC287" s="167"/>
    </row>
    <row r="288" spans="1:29" s="56" customFormat="1" ht="28.5">
      <c r="A288" s="206" t="s">
        <v>782</v>
      </c>
      <c r="B288" s="192" t="s">
        <v>170</v>
      </c>
      <c r="C288" s="75" t="s">
        <v>44</v>
      </c>
      <c r="D288" s="140">
        <v>295</v>
      </c>
      <c r="E288" s="184"/>
      <c r="F288" s="69" t="s">
        <v>717</v>
      </c>
      <c r="G288" s="28" t="s">
        <v>727</v>
      </c>
      <c r="H288" s="65" t="s">
        <v>21</v>
      </c>
      <c r="I288" s="75">
        <v>50</v>
      </c>
      <c r="J288" s="28" t="s">
        <v>36</v>
      </c>
      <c r="K288" s="69">
        <v>32</v>
      </c>
      <c r="L288" s="69" t="s">
        <v>171</v>
      </c>
      <c r="M288" s="68">
        <v>9789965268946</v>
      </c>
      <c r="N288" s="69">
        <v>112</v>
      </c>
      <c r="O288" s="76" t="s">
        <v>71</v>
      </c>
      <c r="P288" s="77">
        <v>2015</v>
      </c>
      <c r="Q288" s="78">
        <v>4901990000</v>
      </c>
      <c r="R288" s="73" t="s">
        <v>39</v>
      </c>
      <c r="S288" s="108">
        <v>44130</v>
      </c>
      <c r="T288" s="102"/>
      <c r="U288" s="172"/>
      <c r="V288" s="181">
        <f t="shared" si="10"/>
        <v>0</v>
      </c>
      <c r="W288" s="182">
        <f t="shared" si="11"/>
        <v>0</v>
      </c>
      <c r="X288" s="167"/>
      <c r="Y288" s="167"/>
      <c r="Z288" s="167"/>
      <c r="AA288" s="167"/>
      <c r="AB288" s="167"/>
      <c r="AC288" s="167"/>
    </row>
    <row r="289" spans="1:29" s="56" customFormat="1" ht="15.75">
      <c r="A289" s="206" t="s">
        <v>782</v>
      </c>
      <c r="B289" s="144" t="s">
        <v>497</v>
      </c>
      <c r="C289" s="75" t="s">
        <v>53</v>
      </c>
      <c r="D289" s="140">
        <v>260</v>
      </c>
      <c r="E289" s="184"/>
      <c r="F289" s="75" t="s">
        <v>717</v>
      </c>
      <c r="G289" s="28" t="s">
        <v>727</v>
      </c>
      <c r="H289" s="65" t="s">
        <v>21</v>
      </c>
      <c r="I289" s="69">
        <v>50</v>
      </c>
      <c r="J289" s="27" t="s">
        <v>36</v>
      </c>
      <c r="K289" s="75">
        <v>24</v>
      </c>
      <c r="L289" s="75" t="s">
        <v>494</v>
      </c>
      <c r="M289" s="68">
        <v>9789965269400</v>
      </c>
      <c r="N289" s="69">
        <v>75</v>
      </c>
      <c r="O289" s="76" t="s">
        <v>71</v>
      </c>
      <c r="P289" s="77">
        <v>2017</v>
      </c>
      <c r="Q289" s="78">
        <v>4901990000</v>
      </c>
      <c r="R289" s="73" t="s">
        <v>39</v>
      </c>
      <c r="S289" s="108">
        <v>44130</v>
      </c>
      <c r="T289" s="102"/>
      <c r="U289" s="172"/>
      <c r="V289" s="181">
        <f t="shared" si="10"/>
        <v>0</v>
      </c>
      <c r="W289" s="182">
        <f t="shared" si="11"/>
        <v>0</v>
      </c>
      <c r="X289" s="167"/>
      <c r="Y289" s="167"/>
      <c r="Z289" s="167"/>
      <c r="AA289" s="167"/>
      <c r="AB289" s="167"/>
      <c r="AC289" s="167"/>
    </row>
    <row r="290" spans="1:29" s="56" customFormat="1" ht="15.75">
      <c r="A290" s="206" t="s">
        <v>782</v>
      </c>
      <c r="B290" s="151" t="s">
        <v>182</v>
      </c>
      <c r="C290" s="75" t="s">
        <v>53</v>
      </c>
      <c r="D290" s="140">
        <v>400</v>
      </c>
      <c r="E290" s="184"/>
      <c r="F290" s="69" t="s">
        <v>717</v>
      </c>
      <c r="G290" s="28" t="s">
        <v>727</v>
      </c>
      <c r="H290" s="65" t="s">
        <v>21</v>
      </c>
      <c r="I290" s="75">
        <v>50</v>
      </c>
      <c r="J290" s="28" t="s">
        <v>36</v>
      </c>
      <c r="K290" s="75">
        <v>48</v>
      </c>
      <c r="L290" s="75" t="s">
        <v>183</v>
      </c>
      <c r="M290" s="68">
        <v>9789965269264</v>
      </c>
      <c r="N290" s="69">
        <v>100</v>
      </c>
      <c r="O290" s="107" t="s">
        <v>71</v>
      </c>
      <c r="P290" s="77">
        <v>2016</v>
      </c>
      <c r="Q290" s="78">
        <v>4901990000</v>
      </c>
      <c r="R290" s="73" t="s">
        <v>39</v>
      </c>
      <c r="S290" s="108">
        <v>44130</v>
      </c>
      <c r="T290" s="102"/>
      <c r="U290" s="172"/>
      <c r="V290" s="181">
        <f t="shared" si="10"/>
        <v>0</v>
      </c>
      <c r="W290" s="182">
        <f t="shared" si="11"/>
        <v>0</v>
      </c>
      <c r="X290" s="167"/>
      <c r="Y290" s="167"/>
      <c r="Z290" s="167"/>
      <c r="AA290" s="167"/>
      <c r="AB290" s="167"/>
      <c r="AC290" s="167"/>
    </row>
    <row r="291" spans="1:29" s="56" customFormat="1" ht="31.5">
      <c r="A291" s="206" t="s">
        <v>782</v>
      </c>
      <c r="B291" s="151" t="s">
        <v>193</v>
      </c>
      <c r="C291" s="75" t="s">
        <v>44</v>
      </c>
      <c r="D291" s="140">
        <v>400</v>
      </c>
      <c r="E291" s="184"/>
      <c r="F291" s="69" t="s">
        <v>717</v>
      </c>
      <c r="G291" s="28" t="s">
        <v>727</v>
      </c>
      <c r="H291" s="65" t="s">
        <v>21</v>
      </c>
      <c r="I291" s="75">
        <v>50</v>
      </c>
      <c r="J291" s="28" t="s">
        <v>36</v>
      </c>
      <c r="K291" s="69">
        <v>48</v>
      </c>
      <c r="L291" s="69" t="s">
        <v>183</v>
      </c>
      <c r="M291" s="68">
        <v>9789965269288</v>
      </c>
      <c r="N291" s="69">
        <v>90</v>
      </c>
      <c r="O291" s="107" t="s">
        <v>71</v>
      </c>
      <c r="P291" s="77">
        <v>2016</v>
      </c>
      <c r="Q291" s="78">
        <v>4901990000</v>
      </c>
      <c r="R291" s="73" t="s">
        <v>39</v>
      </c>
      <c r="S291" s="108">
        <v>44130</v>
      </c>
      <c r="T291" s="102"/>
      <c r="U291" s="172"/>
      <c r="V291" s="181">
        <f t="shared" si="10"/>
        <v>0</v>
      </c>
      <c r="W291" s="182">
        <f t="shared" si="11"/>
        <v>0</v>
      </c>
      <c r="X291" s="167"/>
      <c r="Y291" s="167"/>
      <c r="Z291" s="167"/>
      <c r="AA291" s="167"/>
      <c r="AB291" s="167"/>
      <c r="AC291" s="167"/>
    </row>
    <row r="292" spans="1:29" s="56" customFormat="1" ht="31.5">
      <c r="A292" s="233" t="s">
        <v>784</v>
      </c>
      <c r="B292" s="213" t="s">
        <v>736</v>
      </c>
      <c r="C292" s="216"/>
      <c r="D292" s="217">
        <f>SUM(D284:D291)*0.9</f>
        <v>2137.5</v>
      </c>
      <c r="E292" s="184"/>
      <c r="F292" s="75"/>
      <c r="G292" s="28"/>
      <c r="H292" s="65"/>
      <c r="I292" s="69"/>
      <c r="J292" s="27"/>
      <c r="K292" s="75"/>
      <c r="L292" s="75"/>
      <c r="M292" s="68"/>
      <c r="N292" s="69">
        <f>SUM(N284:N291)</f>
        <v>742</v>
      </c>
      <c r="O292" s="76"/>
      <c r="P292" s="77"/>
      <c r="Q292" s="78"/>
      <c r="R292" s="73"/>
      <c r="S292" s="108"/>
      <c r="T292" s="102"/>
      <c r="U292" s="172"/>
      <c r="V292" s="181">
        <f t="shared" si="10"/>
        <v>0</v>
      </c>
      <c r="W292" s="182">
        <f t="shared" si="11"/>
        <v>0</v>
      </c>
      <c r="X292" s="167"/>
      <c r="Y292" s="167"/>
      <c r="Z292" s="167"/>
      <c r="AA292" s="167"/>
      <c r="AB292" s="167"/>
      <c r="AC292" s="167"/>
    </row>
    <row r="293" spans="1:29" s="56" customFormat="1" ht="15.75">
      <c r="A293" s="132" t="s">
        <v>368</v>
      </c>
      <c r="B293" s="144" t="s">
        <v>370</v>
      </c>
      <c r="C293" s="115" t="s">
        <v>44</v>
      </c>
      <c r="D293" s="140">
        <v>1950</v>
      </c>
      <c r="E293" s="184"/>
      <c r="F293" s="69" t="s">
        <v>719</v>
      </c>
      <c r="G293" s="28" t="s">
        <v>721</v>
      </c>
      <c r="H293" s="65" t="s">
        <v>21</v>
      </c>
      <c r="I293" s="75">
        <v>50</v>
      </c>
      <c r="J293" s="27" t="s">
        <v>56</v>
      </c>
      <c r="K293" s="75">
        <v>6</v>
      </c>
      <c r="L293" s="75" t="s">
        <v>369</v>
      </c>
      <c r="M293" s="68">
        <v>9789965268823</v>
      </c>
      <c r="N293" s="69">
        <v>243</v>
      </c>
      <c r="O293" s="76" t="s">
        <v>38</v>
      </c>
      <c r="P293" s="77">
        <v>2016</v>
      </c>
      <c r="Q293" s="78">
        <v>4901990000</v>
      </c>
      <c r="R293" s="73" t="s">
        <v>39</v>
      </c>
      <c r="S293" s="108">
        <v>44130</v>
      </c>
      <c r="T293" s="102"/>
      <c r="U293" s="172"/>
      <c r="V293" s="181">
        <f t="shared" si="10"/>
        <v>0</v>
      </c>
      <c r="W293" s="182">
        <f t="shared" si="11"/>
        <v>0</v>
      </c>
      <c r="X293" s="167"/>
      <c r="Y293" s="167"/>
      <c r="Z293" s="167"/>
      <c r="AA293" s="167"/>
      <c r="AB293" s="167"/>
      <c r="AC293" s="167"/>
    </row>
    <row r="294" spans="1:29" s="56" customFormat="1" ht="15.75">
      <c r="A294" s="132" t="s">
        <v>368</v>
      </c>
      <c r="B294" s="144" t="s">
        <v>51</v>
      </c>
      <c r="C294" s="115" t="s">
        <v>44</v>
      </c>
      <c r="D294" s="140">
        <v>1950</v>
      </c>
      <c r="E294" s="184"/>
      <c r="F294" s="69" t="s">
        <v>719</v>
      </c>
      <c r="G294" s="28" t="s">
        <v>721</v>
      </c>
      <c r="H294" s="65" t="s">
        <v>21</v>
      </c>
      <c r="I294" s="75">
        <v>50</v>
      </c>
      <c r="J294" s="27" t="s">
        <v>56</v>
      </c>
      <c r="K294" s="75">
        <v>6</v>
      </c>
      <c r="L294" s="75" t="s">
        <v>369</v>
      </c>
      <c r="M294" s="68">
        <v>9789965266072</v>
      </c>
      <c r="N294" s="69">
        <v>243</v>
      </c>
      <c r="O294" s="76" t="s">
        <v>38</v>
      </c>
      <c r="P294" s="77">
        <v>2016</v>
      </c>
      <c r="Q294" s="78">
        <v>4901990000</v>
      </c>
      <c r="R294" s="73" t="s">
        <v>39</v>
      </c>
      <c r="S294" s="108">
        <v>44130</v>
      </c>
      <c r="T294" s="102"/>
      <c r="U294" s="172"/>
      <c r="V294" s="181">
        <f t="shared" si="10"/>
        <v>0</v>
      </c>
      <c r="W294" s="182">
        <f t="shared" si="11"/>
        <v>0</v>
      </c>
      <c r="X294" s="167"/>
      <c r="Y294" s="167"/>
      <c r="Z294" s="167"/>
      <c r="AA294" s="167"/>
      <c r="AB294" s="167"/>
      <c r="AC294" s="167"/>
    </row>
    <row r="295" spans="1:29" s="56" customFormat="1" ht="31.5">
      <c r="A295" s="132" t="s">
        <v>371</v>
      </c>
      <c r="B295" s="214" t="s">
        <v>372</v>
      </c>
      <c r="C295" s="75" t="s">
        <v>44</v>
      </c>
      <c r="D295" s="141">
        <v>450</v>
      </c>
      <c r="E295" s="185"/>
      <c r="F295" s="69" t="s">
        <v>717</v>
      </c>
      <c r="G295" s="27" t="s">
        <v>731</v>
      </c>
      <c r="H295" s="65" t="s">
        <v>21</v>
      </c>
      <c r="I295" s="75">
        <v>60</v>
      </c>
      <c r="J295" s="27" t="s">
        <v>36</v>
      </c>
      <c r="K295" s="75">
        <v>28</v>
      </c>
      <c r="L295" s="75" t="s">
        <v>373</v>
      </c>
      <c r="M295" s="68">
        <v>9789965266355</v>
      </c>
      <c r="N295" s="69">
        <v>149</v>
      </c>
      <c r="O295" s="76" t="s">
        <v>374</v>
      </c>
      <c r="P295" s="77">
        <v>2013</v>
      </c>
      <c r="Q295" s="78">
        <v>4901990000</v>
      </c>
      <c r="R295" s="73" t="s">
        <v>39</v>
      </c>
      <c r="S295" s="108">
        <v>44130</v>
      </c>
      <c r="T295" s="102"/>
      <c r="U295" s="172"/>
      <c r="V295" s="181">
        <f t="shared" si="10"/>
        <v>0</v>
      </c>
      <c r="W295" s="182">
        <f t="shared" si="11"/>
        <v>0</v>
      </c>
      <c r="X295" s="167"/>
      <c r="Y295" s="167"/>
      <c r="Z295" s="167"/>
      <c r="AA295" s="167"/>
      <c r="AB295" s="167"/>
      <c r="AC295" s="167"/>
    </row>
    <row r="296" spans="1:29" s="56" customFormat="1" ht="31.5">
      <c r="A296" s="132" t="s">
        <v>371</v>
      </c>
      <c r="B296" s="144" t="s">
        <v>375</v>
      </c>
      <c r="C296" s="75" t="s">
        <v>44</v>
      </c>
      <c r="D296" s="141">
        <v>450</v>
      </c>
      <c r="E296" s="185"/>
      <c r="F296" s="69" t="s">
        <v>717</v>
      </c>
      <c r="G296" s="27" t="s">
        <v>731</v>
      </c>
      <c r="H296" s="65" t="s">
        <v>21</v>
      </c>
      <c r="I296" s="75">
        <v>60</v>
      </c>
      <c r="J296" s="27" t="s">
        <v>36</v>
      </c>
      <c r="K296" s="75">
        <v>28</v>
      </c>
      <c r="L296" s="75" t="s">
        <v>373</v>
      </c>
      <c r="M296" s="68">
        <v>9789965266362</v>
      </c>
      <c r="N296" s="69">
        <v>149</v>
      </c>
      <c r="O296" s="76" t="s">
        <v>374</v>
      </c>
      <c r="P296" s="77">
        <v>2013</v>
      </c>
      <c r="Q296" s="78">
        <v>4901990000</v>
      </c>
      <c r="R296" s="73" t="s">
        <v>39</v>
      </c>
      <c r="S296" s="108">
        <v>44130</v>
      </c>
      <c r="T296" s="102"/>
      <c r="U296" s="172"/>
      <c r="V296" s="181">
        <f t="shared" si="10"/>
        <v>0</v>
      </c>
      <c r="W296" s="182">
        <f t="shared" si="11"/>
        <v>0</v>
      </c>
      <c r="X296" s="167"/>
      <c r="Y296" s="167"/>
      <c r="Z296" s="167"/>
      <c r="AA296" s="167"/>
      <c r="AB296" s="167"/>
      <c r="AC296" s="167"/>
    </row>
    <row r="297" spans="1:29" s="56" customFormat="1" ht="31.5">
      <c r="A297" s="132" t="s">
        <v>371</v>
      </c>
      <c r="B297" s="144" t="s">
        <v>376</v>
      </c>
      <c r="C297" s="75" t="s">
        <v>44</v>
      </c>
      <c r="D297" s="141">
        <v>450</v>
      </c>
      <c r="E297" s="185"/>
      <c r="F297" s="69" t="s">
        <v>717</v>
      </c>
      <c r="G297" s="27" t="s">
        <v>731</v>
      </c>
      <c r="H297" s="65" t="s">
        <v>21</v>
      </c>
      <c r="I297" s="75">
        <v>60</v>
      </c>
      <c r="J297" s="27" t="s">
        <v>36</v>
      </c>
      <c r="K297" s="75">
        <v>28</v>
      </c>
      <c r="L297" s="75" t="s">
        <v>373</v>
      </c>
      <c r="M297" s="68">
        <v>9789965266164</v>
      </c>
      <c r="N297" s="69">
        <v>149</v>
      </c>
      <c r="O297" s="76" t="s">
        <v>374</v>
      </c>
      <c r="P297" s="77">
        <v>2013</v>
      </c>
      <c r="Q297" s="78">
        <v>4901990000</v>
      </c>
      <c r="R297" s="73" t="s">
        <v>39</v>
      </c>
      <c r="S297" s="108">
        <v>44130</v>
      </c>
      <c r="T297" s="102"/>
      <c r="U297" s="172"/>
      <c r="V297" s="181">
        <f t="shared" si="10"/>
        <v>0</v>
      </c>
      <c r="W297" s="182">
        <f t="shared" si="11"/>
        <v>0</v>
      </c>
      <c r="X297" s="167"/>
      <c r="Y297" s="167"/>
      <c r="Z297" s="167"/>
      <c r="AA297" s="167"/>
      <c r="AB297" s="167"/>
      <c r="AC297" s="167"/>
    </row>
    <row r="298" spans="1:29" s="56" customFormat="1" ht="31.5">
      <c r="A298" s="211" t="s">
        <v>760</v>
      </c>
      <c r="B298" s="213" t="s">
        <v>736</v>
      </c>
      <c r="C298" s="216"/>
      <c r="D298" s="229">
        <v>1215</v>
      </c>
      <c r="E298" s="185"/>
      <c r="F298" s="69"/>
      <c r="G298" s="27"/>
      <c r="H298" s="65"/>
      <c r="I298" s="75"/>
      <c r="J298" s="27"/>
      <c r="K298" s="75"/>
      <c r="L298" s="75"/>
      <c r="M298" s="68"/>
      <c r="N298" s="69">
        <f>SUM(N295:N297)</f>
        <v>447</v>
      </c>
      <c r="O298" s="76"/>
      <c r="P298" s="77"/>
      <c r="Q298" s="78"/>
      <c r="R298" s="73"/>
      <c r="S298" s="108"/>
      <c r="T298" s="102"/>
      <c r="U298" s="172"/>
      <c r="V298" s="181">
        <f t="shared" si="10"/>
        <v>0</v>
      </c>
      <c r="W298" s="182">
        <f t="shared" si="11"/>
        <v>0</v>
      </c>
      <c r="X298" s="167"/>
      <c r="Y298" s="167"/>
      <c r="Z298" s="167"/>
      <c r="AA298" s="167"/>
      <c r="AB298" s="167"/>
      <c r="AC298" s="167"/>
    </row>
    <row r="299" spans="1:29" s="56" customFormat="1" ht="15.75">
      <c r="A299" s="132" t="s">
        <v>377</v>
      </c>
      <c r="B299" s="144" t="s">
        <v>378</v>
      </c>
      <c r="C299" s="75" t="s">
        <v>44</v>
      </c>
      <c r="D299" s="141">
        <v>450</v>
      </c>
      <c r="E299" s="185"/>
      <c r="F299" s="69" t="s">
        <v>717</v>
      </c>
      <c r="G299" s="28" t="s">
        <v>727</v>
      </c>
      <c r="H299" s="65" t="s">
        <v>21</v>
      </c>
      <c r="I299" s="75">
        <v>80</v>
      </c>
      <c r="J299" s="27" t="s">
        <v>56</v>
      </c>
      <c r="K299" s="75">
        <v>24</v>
      </c>
      <c r="L299" s="75" t="s">
        <v>251</v>
      </c>
      <c r="M299" s="68">
        <v>9789965264900</v>
      </c>
      <c r="N299" s="69">
        <v>220</v>
      </c>
      <c r="O299" s="76" t="s">
        <v>38</v>
      </c>
      <c r="P299" s="77">
        <v>2014</v>
      </c>
      <c r="Q299" s="78">
        <v>4901990000</v>
      </c>
      <c r="R299" s="73" t="s">
        <v>39</v>
      </c>
      <c r="S299" s="74">
        <v>44130</v>
      </c>
      <c r="T299" s="102"/>
      <c r="U299" s="172"/>
      <c r="V299" s="181">
        <f t="shared" si="10"/>
        <v>0</v>
      </c>
      <c r="W299" s="182">
        <f t="shared" si="11"/>
        <v>0</v>
      </c>
      <c r="X299" s="167"/>
      <c r="Y299" s="167"/>
      <c r="Z299" s="167"/>
      <c r="AA299" s="167"/>
      <c r="AB299" s="167"/>
      <c r="AC299" s="167"/>
    </row>
    <row r="300" spans="1:29" s="56" customFormat="1" ht="15.75">
      <c r="A300" s="132" t="s">
        <v>377</v>
      </c>
      <c r="B300" s="144" t="s">
        <v>379</v>
      </c>
      <c r="C300" s="75" t="s">
        <v>44</v>
      </c>
      <c r="D300" s="141">
        <v>450</v>
      </c>
      <c r="E300" s="185"/>
      <c r="F300" s="69" t="s">
        <v>717</v>
      </c>
      <c r="G300" s="28" t="s">
        <v>727</v>
      </c>
      <c r="H300" s="65" t="s">
        <v>21</v>
      </c>
      <c r="I300" s="75">
        <v>80</v>
      </c>
      <c r="J300" s="27" t="s">
        <v>56</v>
      </c>
      <c r="K300" s="75">
        <v>24</v>
      </c>
      <c r="L300" s="75" t="s">
        <v>251</v>
      </c>
      <c r="M300" s="68">
        <v>9789965264863</v>
      </c>
      <c r="N300" s="69">
        <v>220</v>
      </c>
      <c r="O300" s="76" t="s">
        <v>38</v>
      </c>
      <c r="P300" s="77">
        <v>2014</v>
      </c>
      <c r="Q300" s="78">
        <v>4901990000</v>
      </c>
      <c r="R300" s="73" t="s">
        <v>39</v>
      </c>
      <c r="S300" s="74">
        <v>44130</v>
      </c>
      <c r="T300" s="102"/>
      <c r="U300" s="172"/>
      <c r="V300" s="181">
        <f t="shared" si="10"/>
        <v>0</v>
      </c>
      <c r="W300" s="182">
        <f t="shared" si="11"/>
        <v>0</v>
      </c>
      <c r="X300" s="167"/>
      <c r="Y300" s="167"/>
      <c r="Z300" s="167"/>
      <c r="AA300" s="167"/>
      <c r="AB300" s="167"/>
      <c r="AC300" s="167"/>
    </row>
    <row r="301" spans="1:29" s="56" customFormat="1" ht="15.75">
      <c r="A301" s="132" t="s">
        <v>377</v>
      </c>
      <c r="B301" s="144" t="s">
        <v>380</v>
      </c>
      <c r="C301" s="75" t="s">
        <v>44</v>
      </c>
      <c r="D301" s="141">
        <v>450</v>
      </c>
      <c r="E301" s="185"/>
      <c r="F301" s="69" t="s">
        <v>717</v>
      </c>
      <c r="G301" s="28" t="s">
        <v>727</v>
      </c>
      <c r="H301" s="65" t="s">
        <v>21</v>
      </c>
      <c r="I301" s="75">
        <v>80</v>
      </c>
      <c r="J301" s="27" t="s">
        <v>56</v>
      </c>
      <c r="K301" s="75">
        <v>24</v>
      </c>
      <c r="L301" s="75" t="s">
        <v>251</v>
      </c>
      <c r="M301" s="68">
        <v>9789965264931</v>
      </c>
      <c r="N301" s="69">
        <v>220</v>
      </c>
      <c r="O301" s="76" t="s">
        <v>38</v>
      </c>
      <c r="P301" s="77">
        <v>2014</v>
      </c>
      <c r="Q301" s="78">
        <v>4901990000</v>
      </c>
      <c r="R301" s="73" t="s">
        <v>39</v>
      </c>
      <c r="S301" s="74">
        <v>44130</v>
      </c>
      <c r="T301" s="102"/>
      <c r="U301" s="172"/>
      <c r="V301" s="181">
        <f t="shared" si="10"/>
        <v>0</v>
      </c>
      <c r="W301" s="182">
        <f t="shared" si="11"/>
        <v>0</v>
      </c>
      <c r="X301" s="167"/>
      <c r="Y301" s="167"/>
      <c r="Z301" s="167"/>
      <c r="AA301" s="167"/>
      <c r="AB301" s="167"/>
      <c r="AC301" s="167"/>
    </row>
    <row r="302" spans="1:29" s="56" customFormat="1" ht="15.75">
      <c r="A302" s="132" t="s">
        <v>377</v>
      </c>
      <c r="B302" s="144" t="s">
        <v>381</v>
      </c>
      <c r="C302" s="75" t="s">
        <v>44</v>
      </c>
      <c r="D302" s="141">
        <v>450</v>
      </c>
      <c r="E302" s="185"/>
      <c r="F302" s="69" t="s">
        <v>717</v>
      </c>
      <c r="G302" s="28" t="s">
        <v>727</v>
      </c>
      <c r="H302" s="65" t="s">
        <v>21</v>
      </c>
      <c r="I302" s="75">
        <v>80</v>
      </c>
      <c r="J302" s="27" t="s">
        <v>56</v>
      </c>
      <c r="K302" s="75">
        <v>24</v>
      </c>
      <c r="L302" s="75" t="s">
        <v>251</v>
      </c>
      <c r="M302" s="68">
        <v>9789965264887</v>
      </c>
      <c r="N302" s="69">
        <v>220</v>
      </c>
      <c r="O302" s="76" t="s">
        <v>38</v>
      </c>
      <c r="P302" s="77">
        <v>2014</v>
      </c>
      <c r="Q302" s="78">
        <v>4901990000</v>
      </c>
      <c r="R302" s="73" t="s">
        <v>39</v>
      </c>
      <c r="S302" s="74">
        <v>44130</v>
      </c>
      <c r="T302" s="102"/>
      <c r="U302" s="172"/>
      <c r="V302" s="181">
        <f t="shared" si="10"/>
        <v>0</v>
      </c>
      <c r="W302" s="182">
        <f t="shared" si="11"/>
        <v>0</v>
      </c>
      <c r="X302" s="167"/>
      <c r="Y302" s="167"/>
      <c r="Z302" s="167"/>
      <c r="AA302" s="167"/>
      <c r="AB302" s="167"/>
      <c r="AC302" s="167"/>
    </row>
    <row r="303" spans="1:29" s="56" customFormat="1" ht="15.75">
      <c r="A303" s="132" t="s">
        <v>377</v>
      </c>
      <c r="B303" s="144" t="s">
        <v>382</v>
      </c>
      <c r="C303" s="75" t="s">
        <v>44</v>
      </c>
      <c r="D303" s="141">
        <v>450</v>
      </c>
      <c r="E303" s="185"/>
      <c r="F303" s="69" t="s">
        <v>717</v>
      </c>
      <c r="G303" s="28" t="s">
        <v>727</v>
      </c>
      <c r="H303" s="65" t="s">
        <v>21</v>
      </c>
      <c r="I303" s="75">
        <v>80</v>
      </c>
      <c r="J303" s="27" t="s">
        <v>56</v>
      </c>
      <c r="K303" s="75">
        <v>24</v>
      </c>
      <c r="L303" s="75" t="s">
        <v>251</v>
      </c>
      <c r="M303" s="68">
        <v>9789965264788</v>
      </c>
      <c r="N303" s="69">
        <v>220</v>
      </c>
      <c r="O303" s="76" t="s">
        <v>38</v>
      </c>
      <c r="P303" s="77">
        <v>2014</v>
      </c>
      <c r="Q303" s="78">
        <v>4901990000</v>
      </c>
      <c r="R303" s="73" t="s">
        <v>39</v>
      </c>
      <c r="S303" s="74">
        <v>44130</v>
      </c>
      <c r="T303" s="102"/>
      <c r="U303" s="172"/>
      <c r="V303" s="181">
        <f t="shared" si="10"/>
        <v>0</v>
      </c>
      <c r="W303" s="182">
        <f t="shared" si="11"/>
        <v>0</v>
      </c>
      <c r="X303" s="167"/>
      <c r="Y303" s="167"/>
      <c r="Z303" s="167"/>
      <c r="AA303" s="167"/>
      <c r="AB303" s="167"/>
      <c r="AC303" s="167"/>
    </row>
    <row r="304" spans="1:29" s="56" customFormat="1" ht="15.75">
      <c r="A304" s="132" t="s">
        <v>377</v>
      </c>
      <c r="B304" s="144" t="s">
        <v>383</v>
      </c>
      <c r="C304" s="75" t="s">
        <v>44</v>
      </c>
      <c r="D304" s="141">
        <v>450</v>
      </c>
      <c r="E304" s="185"/>
      <c r="F304" s="69" t="s">
        <v>717</v>
      </c>
      <c r="G304" s="28" t="s">
        <v>727</v>
      </c>
      <c r="H304" s="65" t="s">
        <v>21</v>
      </c>
      <c r="I304" s="75">
        <v>80</v>
      </c>
      <c r="J304" s="27" t="s">
        <v>56</v>
      </c>
      <c r="K304" s="75">
        <v>24</v>
      </c>
      <c r="L304" s="75" t="s">
        <v>251</v>
      </c>
      <c r="M304" s="68">
        <v>9789965264870</v>
      </c>
      <c r="N304" s="69">
        <v>220</v>
      </c>
      <c r="O304" s="76" t="s">
        <v>38</v>
      </c>
      <c r="P304" s="77">
        <v>2014</v>
      </c>
      <c r="Q304" s="78">
        <v>4901990000</v>
      </c>
      <c r="R304" s="73" t="s">
        <v>39</v>
      </c>
      <c r="S304" s="74">
        <v>44130</v>
      </c>
      <c r="T304" s="102"/>
      <c r="U304" s="172"/>
      <c r="V304" s="181">
        <f t="shared" si="10"/>
        <v>0</v>
      </c>
      <c r="W304" s="182">
        <f t="shared" si="11"/>
        <v>0</v>
      </c>
      <c r="X304" s="167"/>
      <c r="Y304" s="167"/>
      <c r="Z304" s="167"/>
      <c r="AA304" s="167"/>
      <c r="AB304" s="167"/>
      <c r="AC304" s="167"/>
    </row>
    <row r="305" spans="1:29" s="56" customFormat="1" ht="15.75">
      <c r="A305" s="132" t="s">
        <v>377</v>
      </c>
      <c r="B305" s="144" t="s">
        <v>384</v>
      </c>
      <c r="C305" s="75" t="s">
        <v>44</v>
      </c>
      <c r="D305" s="141">
        <v>450</v>
      </c>
      <c r="E305" s="185"/>
      <c r="F305" s="69" t="s">
        <v>717</v>
      </c>
      <c r="G305" s="28" t="s">
        <v>727</v>
      </c>
      <c r="H305" s="65" t="s">
        <v>21</v>
      </c>
      <c r="I305" s="75">
        <v>80</v>
      </c>
      <c r="J305" s="27" t="s">
        <v>56</v>
      </c>
      <c r="K305" s="75">
        <v>24</v>
      </c>
      <c r="L305" s="75" t="s">
        <v>251</v>
      </c>
      <c r="M305" s="68">
        <v>9789965264795</v>
      </c>
      <c r="N305" s="69">
        <v>220</v>
      </c>
      <c r="O305" s="76" t="s">
        <v>38</v>
      </c>
      <c r="P305" s="77">
        <v>2014</v>
      </c>
      <c r="Q305" s="78">
        <v>4901990000</v>
      </c>
      <c r="R305" s="73" t="s">
        <v>39</v>
      </c>
      <c r="S305" s="74">
        <v>44130</v>
      </c>
      <c r="T305" s="102"/>
      <c r="U305" s="172"/>
      <c r="V305" s="181">
        <f t="shared" si="10"/>
        <v>0</v>
      </c>
      <c r="W305" s="182">
        <f t="shared" si="11"/>
        <v>0</v>
      </c>
      <c r="X305" s="167"/>
      <c r="Y305" s="167"/>
      <c r="Z305" s="167"/>
      <c r="AA305" s="167"/>
      <c r="AB305" s="167"/>
      <c r="AC305" s="167"/>
    </row>
    <row r="306" spans="1:29" s="56" customFormat="1" ht="15.75">
      <c r="A306" s="132" t="s">
        <v>377</v>
      </c>
      <c r="B306" s="144" t="s">
        <v>385</v>
      </c>
      <c r="C306" s="75" t="s">
        <v>44</v>
      </c>
      <c r="D306" s="141">
        <v>450</v>
      </c>
      <c r="E306" s="185"/>
      <c r="F306" s="69" t="s">
        <v>717</v>
      </c>
      <c r="G306" s="28" t="s">
        <v>727</v>
      </c>
      <c r="H306" s="65" t="s">
        <v>21</v>
      </c>
      <c r="I306" s="75">
        <v>80</v>
      </c>
      <c r="J306" s="27" t="s">
        <v>56</v>
      </c>
      <c r="K306" s="75">
        <v>24</v>
      </c>
      <c r="L306" s="75" t="s">
        <v>251</v>
      </c>
      <c r="M306" s="68">
        <v>9789965264924</v>
      </c>
      <c r="N306" s="69">
        <v>220</v>
      </c>
      <c r="O306" s="76" t="s">
        <v>38</v>
      </c>
      <c r="P306" s="77">
        <v>2014</v>
      </c>
      <c r="Q306" s="78">
        <v>4901990000</v>
      </c>
      <c r="R306" s="73" t="s">
        <v>39</v>
      </c>
      <c r="S306" s="74">
        <v>44130</v>
      </c>
      <c r="T306" s="102"/>
      <c r="U306" s="172"/>
      <c r="V306" s="181">
        <f t="shared" si="10"/>
        <v>0</v>
      </c>
      <c r="W306" s="182">
        <f t="shared" si="11"/>
        <v>0</v>
      </c>
      <c r="X306" s="167"/>
      <c r="Y306" s="167"/>
      <c r="Z306" s="167"/>
      <c r="AA306" s="167"/>
      <c r="AB306" s="167"/>
      <c r="AC306" s="167"/>
    </row>
    <row r="307" spans="1:29" s="56" customFormat="1" ht="15.75">
      <c r="A307" s="132" t="s">
        <v>377</v>
      </c>
      <c r="B307" s="144" t="s">
        <v>386</v>
      </c>
      <c r="C307" s="75" t="s">
        <v>44</v>
      </c>
      <c r="D307" s="141">
        <v>450</v>
      </c>
      <c r="E307" s="185"/>
      <c r="F307" s="69" t="s">
        <v>717</v>
      </c>
      <c r="G307" s="28" t="s">
        <v>727</v>
      </c>
      <c r="H307" s="65" t="s">
        <v>21</v>
      </c>
      <c r="I307" s="75">
        <v>80</v>
      </c>
      <c r="J307" s="27" t="s">
        <v>56</v>
      </c>
      <c r="K307" s="75">
        <v>24</v>
      </c>
      <c r="L307" s="75" t="s">
        <v>251</v>
      </c>
      <c r="M307" s="68">
        <v>9789965264832</v>
      </c>
      <c r="N307" s="69">
        <v>220</v>
      </c>
      <c r="O307" s="76" t="s">
        <v>38</v>
      </c>
      <c r="P307" s="77">
        <v>2014</v>
      </c>
      <c r="Q307" s="78">
        <v>4901990000</v>
      </c>
      <c r="R307" s="73" t="s">
        <v>39</v>
      </c>
      <c r="S307" s="74">
        <v>44130</v>
      </c>
      <c r="T307" s="102"/>
      <c r="U307" s="172"/>
      <c r="V307" s="181">
        <f t="shared" si="10"/>
        <v>0</v>
      </c>
      <c r="W307" s="182">
        <f t="shared" si="11"/>
        <v>0</v>
      </c>
      <c r="X307" s="167"/>
      <c r="Y307" s="167"/>
      <c r="Z307" s="167"/>
      <c r="AA307" s="167"/>
      <c r="AB307" s="167"/>
      <c r="AC307" s="167"/>
    </row>
    <row r="308" spans="1:29" s="56" customFormat="1" ht="15.75">
      <c r="A308" s="132" t="s">
        <v>377</v>
      </c>
      <c r="B308" s="144" t="s">
        <v>387</v>
      </c>
      <c r="C308" s="75" t="s">
        <v>44</v>
      </c>
      <c r="D308" s="141">
        <v>450</v>
      </c>
      <c r="E308" s="185"/>
      <c r="F308" s="69" t="s">
        <v>717</v>
      </c>
      <c r="G308" s="28" t="s">
        <v>727</v>
      </c>
      <c r="H308" s="65" t="s">
        <v>21</v>
      </c>
      <c r="I308" s="75">
        <v>80</v>
      </c>
      <c r="J308" s="27" t="s">
        <v>56</v>
      </c>
      <c r="K308" s="75">
        <v>24</v>
      </c>
      <c r="L308" s="75" t="s">
        <v>251</v>
      </c>
      <c r="M308" s="68">
        <v>9789965264917</v>
      </c>
      <c r="N308" s="69">
        <v>220</v>
      </c>
      <c r="O308" s="76" t="s">
        <v>38</v>
      </c>
      <c r="P308" s="77">
        <v>2014</v>
      </c>
      <c r="Q308" s="78">
        <v>4901990000</v>
      </c>
      <c r="R308" s="73" t="s">
        <v>39</v>
      </c>
      <c r="S308" s="74">
        <v>44130</v>
      </c>
      <c r="T308" s="102"/>
      <c r="U308" s="172"/>
      <c r="V308" s="181">
        <f t="shared" si="10"/>
        <v>0</v>
      </c>
      <c r="W308" s="182">
        <f t="shared" si="11"/>
        <v>0</v>
      </c>
      <c r="X308" s="167"/>
      <c r="Y308" s="167"/>
      <c r="Z308" s="167"/>
      <c r="AA308" s="167"/>
      <c r="AB308" s="167"/>
      <c r="AC308" s="167"/>
    </row>
    <row r="309" spans="1:29" s="56" customFormat="1" ht="15.75">
      <c r="A309" s="132" t="s">
        <v>377</v>
      </c>
      <c r="B309" s="144" t="s">
        <v>388</v>
      </c>
      <c r="C309" s="75" t="s">
        <v>44</v>
      </c>
      <c r="D309" s="141">
        <v>450</v>
      </c>
      <c r="E309" s="185"/>
      <c r="F309" s="69" t="s">
        <v>717</v>
      </c>
      <c r="G309" s="28" t="s">
        <v>727</v>
      </c>
      <c r="H309" s="65" t="s">
        <v>21</v>
      </c>
      <c r="I309" s="75">
        <v>80</v>
      </c>
      <c r="J309" s="27" t="s">
        <v>56</v>
      </c>
      <c r="K309" s="75">
        <v>24</v>
      </c>
      <c r="L309" s="75" t="s">
        <v>251</v>
      </c>
      <c r="M309" s="68">
        <v>9789965264894</v>
      </c>
      <c r="N309" s="69">
        <v>220</v>
      </c>
      <c r="O309" s="76" t="s">
        <v>38</v>
      </c>
      <c r="P309" s="77">
        <v>2014</v>
      </c>
      <c r="Q309" s="78">
        <v>4901990000</v>
      </c>
      <c r="R309" s="73" t="s">
        <v>39</v>
      </c>
      <c r="S309" s="74">
        <v>44130</v>
      </c>
      <c r="T309" s="102"/>
      <c r="U309" s="172"/>
      <c r="V309" s="181">
        <f t="shared" si="10"/>
        <v>0</v>
      </c>
      <c r="W309" s="182">
        <f t="shared" si="11"/>
        <v>0</v>
      </c>
      <c r="X309" s="167"/>
      <c r="Y309" s="167"/>
      <c r="Z309" s="167"/>
      <c r="AA309" s="167"/>
      <c r="AB309" s="167"/>
      <c r="AC309" s="167"/>
    </row>
    <row r="310" spans="1:29" s="56" customFormat="1" ht="15.75">
      <c r="A310" s="132" t="s">
        <v>377</v>
      </c>
      <c r="B310" s="144" t="s">
        <v>389</v>
      </c>
      <c r="C310" s="75" t="s">
        <v>44</v>
      </c>
      <c r="D310" s="141">
        <v>450</v>
      </c>
      <c r="E310" s="185"/>
      <c r="F310" s="69" t="s">
        <v>717</v>
      </c>
      <c r="G310" s="28" t="s">
        <v>727</v>
      </c>
      <c r="H310" s="65" t="s">
        <v>21</v>
      </c>
      <c r="I310" s="75">
        <v>80</v>
      </c>
      <c r="J310" s="27" t="s">
        <v>56</v>
      </c>
      <c r="K310" s="75">
        <v>24</v>
      </c>
      <c r="L310" s="75" t="s">
        <v>251</v>
      </c>
      <c r="M310" s="68">
        <v>9789965264856</v>
      </c>
      <c r="N310" s="69">
        <v>220</v>
      </c>
      <c r="O310" s="76" t="s">
        <v>38</v>
      </c>
      <c r="P310" s="77">
        <v>2014</v>
      </c>
      <c r="Q310" s="78">
        <v>4901990000</v>
      </c>
      <c r="R310" s="73" t="s">
        <v>39</v>
      </c>
      <c r="S310" s="74">
        <v>44130</v>
      </c>
      <c r="T310" s="102"/>
      <c r="U310" s="172"/>
      <c r="V310" s="181">
        <f t="shared" si="10"/>
        <v>0</v>
      </c>
      <c r="W310" s="182">
        <f t="shared" si="11"/>
        <v>0</v>
      </c>
      <c r="X310" s="167"/>
      <c r="Y310" s="167"/>
      <c r="Z310" s="167"/>
      <c r="AA310" s="167"/>
      <c r="AB310" s="167"/>
      <c r="AC310" s="167"/>
    </row>
    <row r="311" spans="1:29" s="56" customFormat="1" ht="15.75">
      <c r="A311" s="132" t="s">
        <v>377</v>
      </c>
      <c r="B311" s="144" t="s">
        <v>390</v>
      </c>
      <c r="C311" s="75" t="s">
        <v>44</v>
      </c>
      <c r="D311" s="141">
        <v>450</v>
      </c>
      <c r="E311" s="185"/>
      <c r="F311" s="69" t="s">
        <v>717</v>
      </c>
      <c r="G311" s="28" t="s">
        <v>727</v>
      </c>
      <c r="H311" s="65" t="s">
        <v>21</v>
      </c>
      <c r="I311" s="75">
        <v>80</v>
      </c>
      <c r="J311" s="27" t="s">
        <v>56</v>
      </c>
      <c r="K311" s="75">
        <v>24</v>
      </c>
      <c r="L311" s="75" t="s">
        <v>251</v>
      </c>
      <c r="M311" s="68">
        <v>9789965264818</v>
      </c>
      <c r="N311" s="69">
        <v>220</v>
      </c>
      <c r="O311" s="76" t="s">
        <v>38</v>
      </c>
      <c r="P311" s="77">
        <v>2014</v>
      </c>
      <c r="Q311" s="78">
        <v>4901990000</v>
      </c>
      <c r="R311" s="73" t="s">
        <v>39</v>
      </c>
      <c r="S311" s="74">
        <v>44130</v>
      </c>
      <c r="T311" s="102"/>
      <c r="U311" s="172"/>
      <c r="V311" s="181">
        <f t="shared" si="10"/>
        <v>0</v>
      </c>
      <c r="W311" s="182">
        <f t="shared" si="11"/>
        <v>0</v>
      </c>
      <c r="X311" s="167"/>
      <c r="Y311" s="167"/>
      <c r="Z311" s="167"/>
      <c r="AA311" s="167"/>
      <c r="AB311" s="167"/>
      <c r="AC311" s="167"/>
    </row>
    <row r="312" spans="1:29" s="56" customFormat="1" ht="15.75">
      <c r="A312" s="132" t="s">
        <v>377</v>
      </c>
      <c r="B312" s="144" t="s">
        <v>391</v>
      </c>
      <c r="C312" s="75" t="s">
        <v>44</v>
      </c>
      <c r="D312" s="141">
        <v>450</v>
      </c>
      <c r="E312" s="185"/>
      <c r="F312" s="69" t="s">
        <v>717</v>
      </c>
      <c r="G312" s="28" t="s">
        <v>727</v>
      </c>
      <c r="H312" s="65" t="s">
        <v>21</v>
      </c>
      <c r="I312" s="75">
        <v>80</v>
      </c>
      <c r="J312" s="27" t="s">
        <v>56</v>
      </c>
      <c r="K312" s="75">
        <v>24</v>
      </c>
      <c r="L312" s="75" t="s">
        <v>251</v>
      </c>
      <c r="M312" s="68">
        <v>9789965264849</v>
      </c>
      <c r="N312" s="69">
        <v>220</v>
      </c>
      <c r="O312" s="76" t="s">
        <v>38</v>
      </c>
      <c r="P312" s="77">
        <v>2014</v>
      </c>
      <c r="Q312" s="78">
        <v>4901990000</v>
      </c>
      <c r="R312" s="73" t="s">
        <v>39</v>
      </c>
      <c r="S312" s="74">
        <v>44130</v>
      </c>
      <c r="T312" s="102"/>
      <c r="U312" s="172"/>
      <c r="V312" s="181">
        <f t="shared" si="10"/>
        <v>0</v>
      </c>
      <c r="W312" s="182">
        <f t="shared" si="11"/>
        <v>0</v>
      </c>
      <c r="X312" s="167"/>
      <c r="Y312" s="167"/>
      <c r="Z312" s="167"/>
      <c r="AA312" s="167"/>
      <c r="AB312" s="167"/>
      <c r="AC312" s="167"/>
    </row>
    <row r="313" spans="1:29" s="56" customFormat="1" ht="15.75">
      <c r="A313" s="132" t="s">
        <v>377</v>
      </c>
      <c r="B313" s="144" t="s">
        <v>392</v>
      </c>
      <c r="C313" s="75" t="s">
        <v>44</v>
      </c>
      <c r="D313" s="141">
        <v>450</v>
      </c>
      <c r="E313" s="185"/>
      <c r="F313" s="69" t="s">
        <v>717</v>
      </c>
      <c r="G313" s="28" t="s">
        <v>727</v>
      </c>
      <c r="H313" s="65" t="s">
        <v>21</v>
      </c>
      <c r="I313" s="75">
        <v>80</v>
      </c>
      <c r="J313" s="27" t="s">
        <v>56</v>
      </c>
      <c r="K313" s="75">
        <v>24</v>
      </c>
      <c r="L313" s="75" t="s">
        <v>251</v>
      </c>
      <c r="M313" s="68">
        <v>9789965264825</v>
      </c>
      <c r="N313" s="69">
        <v>220</v>
      </c>
      <c r="O313" s="76" t="s">
        <v>38</v>
      </c>
      <c r="P313" s="77">
        <v>2014</v>
      </c>
      <c r="Q313" s="78">
        <v>4901990000</v>
      </c>
      <c r="R313" s="73" t="s">
        <v>39</v>
      </c>
      <c r="S313" s="74">
        <v>44130</v>
      </c>
      <c r="T313" s="102"/>
      <c r="U313" s="172"/>
      <c r="V313" s="181">
        <f t="shared" si="10"/>
        <v>0</v>
      </c>
      <c r="W313" s="182">
        <f t="shared" si="11"/>
        <v>0</v>
      </c>
      <c r="X313" s="167"/>
      <c r="Y313" s="167"/>
      <c r="Z313" s="167"/>
      <c r="AA313" s="167"/>
      <c r="AB313" s="167"/>
      <c r="AC313" s="167"/>
    </row>
    <row r="314" spans="1:29" s="56" customFormat="1" ht="15.75">
      <c r="A314" s="132" t="s">
        <v>377</v>
      </c>
      <c r="B314" s="144" t="s">
        <v>393</v>
      </c>
      <c r="C314" s="75" t="s">
        <v>44</v>
      </c>
      <c r="D314" s="141">
        <v>450</v>
      </c>
      <c r="E314" s="185"/>
      <c r="F314" s="69" t="s">
        <v>717</v>
      </c>
      <c r="G314" s="28" t="s">
        <v>727</v>
      </c>
      <c r="H314" s="65" t="s">
        <v>21</v>
      </c>
      <c r="I314" s="75">
        <v>80</v>
      </c>
      <c r="J314" s="27" t="s">
        <v>56</v>
      </c>
      <c r="K314" s="75">
        <v>24</v>
      </c>
      <c r="L314" s="75" t="s">
        <v>251</v>
      </c>
      <c r="M314" s="68">
        <v>9789965264801</v>
      </c>
      <c r="N314" s="69">
        <v>220</v>
      </c>
      <c r="O314" s="76" t="s">
        <v>38</v>
      </c>
      <c r="P314" s="77">
        <v>2014</v>
      </c>
      <c r="Q314" s="78">
        <v>4901990000</v>
      </c>
      <c r="R314" s="73" t="s">
        <v>39</v>
      </c>
      <c r="S314" s="74">
        <v>44130</v>
      </c>
      <c r="T314" s="102"/>
      <c r="U314" s="172"/>
      <c r="V314" s="181">
        <f t="shared" si="10"/>
        <v>0</v>
      </c>
      <c r="W314" s="182">
        <f t="shared" si="11"/>
        <v>0</v>
      </c>
      <c r="X314" s="167"/>
      <c r="Y314" s="167"/>
      <c r="Z314" s="167"/>
      <c r="AA314" s="167"/>
      <c r="AB314" s="167"/>
      <c r="AC314" s="167"/>
    </row>
    <row r="315" spans="1:29" s="56" customFormat="1" ht="31.5">
      <c r="A315" s="211" t="s">
        <v>761</v>
      </c>
      <c r="B315" s="213" t="s">
        <v>736</v>
      </c>
      <c r="C315" s="216"/>
      <c r="D315" s="229">
        <f>SUM(D299:D314)*0.9</f>
        <v>6480</v>
      </c>
      <c r="E315" s="185"/>
      <c r="F315" s="69"/>
      <c r="G315" s="28"/>
      <c r="H315" s="65"/>
      <c r="I315" s="75"/>
      <c r="J315" s="27"/>
      <c r="K315" s="75"/>
      <c r="L315" s="75"/>
      <c r="M315" s="68"/>
      <c r="N315" s="69">
        <f>SUM(N299:N314)</f>
        <v>3520</v>
      </c>
      <c r="O315" s="76"/>
      <c r="P315" s="77"/>
      <c r="Q315" s="78"/>
      <c r="R315" s="73"/>
      <c r="S315" s="74"/>
      <c r="T315" s="102"/>
      <c r="U315" s="172"/>
      <c r="V315" s="181">
        <f t="shared" si="10"/>
        <v>0</v>
      </c>
      <c r="W315" s="182">
        <f t="shared" si="11"/>
        <v>0</v>
      </c>
      <c r="X315" s="167"/>
      <c r="Y315" s="167"/>
      <c r="Z315" s="167"/>
      <c r="AA315" s="167"/>
      <c r="AB315" s="167"/>
      <c r="AC315" s="167"/>
    </row>
    <row r="316" spans="1:29" s="56" customFormat="1" ht="15.75">
      <c r="A316" s="132" t="s">
        <v>394</v>
      </c>
      <c r="B316" s="144" t="s">
        <v>395</v>
      </c>
      <c r="C316" s="75" t="s">
        <v>44</v>
      </c>
      <c r="D316" s="141">
        <v>470</v>
      </c>
      <c r="E316" s="185"/>
      <c r="F316" s="69" t="s">
        <v>719</v>
      </c>
      <c r="G316" s="28" t="s">
        <v>727</v>
      </c>
      <c r="H316" s="65" t="s">
        <v>21</v>
      </c>
      <c r="I316" s="69">
        <v>24</v>
      </c>
      <c r="J316" s="28" t="s">
        <v>36</v>
      </c>
      <c r="K316" s="69">
        <v>16</v>
      </c>
      <c r="L316" s="69" t="s">
        <v>396</v>
      </c>
      <c r="M316" s="68">
        <v>9789965267888</v>
      </c>
      <c r="N316" s="69">
        <v>175</v>
      </c>
      <c r="O316" s="76" t="s">
        <v>110</v>
      </c>
      <c r="P316" s="77">
        <v>2013</v>
      </c>
      <c r="Q316" s="78">
        <v>4901990000</v>
      </c>
      <c r="R316" s="73" t="s">
        <v>39</v>
      </c>
      <c r="S316" s="108">
        <v>44130</v>
      </c>
      <c r="T316" s="102"/>
      <c r="U316" s="172"/>
      <c r="V316" s="181">
        <f t="shared" si="10"/>
        <v>0</v>
      </c>
      <c r="W316" s="182">
        <f t="shared" si="11"/>
        <v>0</v>
      </c>
      <c r="X316" s="167"/>
      <c r="Y316" s="167"/>
      <c r="Z316" s="167"/>
      <c r="AA316" s="167"/>
      <c r="AB316" s="167"/>
      <c r="AC316" s="167"/>
    </row>
    <row r="317" spans="1:29" s="56" customFormat="1" ht="15.75">
      <c r="A317" s="132" t="s">
        <v>394</v>
      </c>
      <c r="B317" s="144" t="s">
        <v>397</v>
      </c>
      <c r="C317" s="75" t="s">
        <v>44</v>
      </c>
      <c r="D317" s="141">
        <v>470</v>
      </c>
      <c r="E317" s="185"/>
      <c r="F317" s="69" t="s">
        <v>719</v>
      </c>
      <c r="G317" s="28" t="s">
        <v>727</v>
      </c>
      <c r="H317" s="65" t="s">
        <v>21</v>
      </c>
      <c r="I317" s="69">
        <v>24</v>
      </c>
      <c r="J317" s="28" t="s">
        <v>36</v>
      </c>
      <c r="K317" s="69">
        <v>16</v>
      </c>
      <c r="L317" s="69" t="s">
        <v>396</v>
      </c>
      <c r="M317" s="68">
        <v>9789965267871</v>
      </c>
      <c r="N317" s="69">
        <v>175</v>
      </c>
      <c r="O317" s="76" t="s">
        <v>110</v>
      </c>
      <c r="P317" s="77">
        <v>2013</v>
      </c>
      <c r="Q317" s="78">
        <v>4901990000</v>
      </c>
      <c r="R317" s="73" t="s">
        <v>39</v>
      </c>
      <c r="S317" s="74">
        <v>44130</v>
      </c>
      <c r="T317" s="102"/>
      <c r="U317" s="172"/>
      <c r="V317" s="181">
        <f t="shared" si="10"/>
        <v>0</v>
      </c>
      <c r="W317" s="182">
        <f t="shared" si="11"/>
        <v>0</v>
      </c>
      <c r="X317" s="167"/>
      <c r="Y317" s="167"/>
      <c r="Z317" s="167"/>
      <c r="AA317" s="167"/>
      <c r="AB317" s="167"/>
      <c r="AC317" s="167"/>
    </row>
    <row r="318" spans="1:29" s="56" customFormat="1" ht="15.75">
      <c r="A318" s="132" t="s">
        <v>398</v>
      </c>
      <c r="B318" s="144" t="s">
        <v>399</v>
      </c>
      <c r="C318" s="75" t="s">
        <v>44</v>
      </c>
      <c r="D318" s="141">
        <v>470</v>
      </c>
      <c r="E318" s="185"/>
      <c r="F318" s="69" t="s">
        <v>719</v>
      </c>
      <c r="G318" s="28" t="s">
        <v>727</v>
      </c>
      <c r="H318" s="65" t="s">
        <v>21</v>
      </c>
      <c r="I318" s="69">
        <v>24</v>
      </c>
      <c r="J318" s="28" t="s">
        <v>36</v>
      </c>
      <c r="K318" s="69">
        <v>16</v>
      </c>
      <c r="L318" s="69" t="s">
        <v>396</v>
      </c>
      <c r="M318" s="68">
        <v>9789965267857</v>
      </c>
      <c r="N318" s="69">
        <v>175</v>
      </c>
      <c r="O318" s="76" t="s">
        <v>110</v>
      </c>
      <c r="P318" s="77">
        <v>2013</v>
      </c>
      <c r="Q318" s="78">
        <v>4901990000</v>
      </c>
      <c r="R318" s="73" t="s">
        <v>39</v>
      </c>
      <c r="S318" s="74">
        <v>44130</v>
      </c>
      <c r="T318" s="102"/>
      <c r="U318" s="172"/>
      <c r="V318" s="181">
        <f t="shared" si="10"/>
        <v>0</v>
      </c>
      <c r="W318" s="182">
        <f t="shared" si="11"/>
        <v>0</v>
      </c>
      <c r="X318" s="167"/>
      <c r="Y318" s="167"/>
      <c r="Z318" s="167"/>
      <c r="AA318" s="167"/>
      <c r="AB318" s="167"/>
      <c r="AC318" s="167"/>
    </row>
    <row r="319" spans="1:29" s="56" customFormat="1" ht="15.75">
      <c r="A319" s="132" t="s">
        <v>398</v>
      </c>
      <c r="B319" s="144" t="s">
        <v>400</v>
      </c>
      <c r="C319" s="75" t="s">
        <v>44</v>
      </c>
      <c r="D319" s="141">
        <v>470</v>
      </c>
      <c r="E319" s="185"/>
      <c r="F319" s="69" t="s">
        <v>719</v>
      </c>
      <c r="G319" s="28" t="s">
        <v>727</v>
      </c>
      <c r="H319" s="65" t="s">
        <v>21</v>
      </c>
      <c r="I319" s="69">
        <v>24</v>
      </c>
      <c r="J319" s="28" t="s">
        <v>36</v>
      </c>
      <c r="K319" s="69">
        <v>16</v>
      </c>
      <c r="L319" s="69" t="s">
        <v>396</v>
      </c>
      <c r="M319" s="68">
        <v>9789965267864</v>
      </c>
      <c r="N319" s="69">
        <v>175</v>
      </c>
      <c r="O319" s="76" t="s">
        <v>110</v>
      </c>
      <c r="P319" s="77">
        <v>2013</v>
      </c>
      <c r="Q319" s="78">
        <v>4901990000</v>
      </c>
      <c r="R319" s="73" t="s">
        <v>39</v>
      </c>
      <c r="S319" s="74">
        <v>44130</v>
      </c>
      <c r="T319" s="102"/>
      <c r="U319" s="172"/>
      <c r="V319" s="181">
        <f t="shared" si="10"/>
        <v>0</v>
      </c>
      <c r="W319" s="182">
        <f t="shared" si="11"/>
        <v>0</v>
      </c>
      <c r="X319" s="167"/>
      <c r="Y319" s="167"/>
      <c r="Z319" s="167"/>
      <c r="AA319" s="167"/>
      <c r="AB319" s="167"/>
      <c r="AC319" s="167"/>
    </row>
    <row r="320" spans="1:29" s="56" customFormat="1" ht="31.5">
      <c r="A320" s="211" t="s">
        <v>762</v>
      </c>
      <c r="B320" s="213" t="s">
        <v>736</v>
      </c>
      <c r="C320" s="216"/>
      <c r="D320" s="229">
        <v>1692</v>
      </c>
      <c r="E320" s="185"/>
      <c r="F320" s="69"/>
      <c r="G320" s="28"/>
      <c r="H320" s="65"/>
      <c r="I320" s="69"/>
      <c r="J320" s="28"/>
      <c r="K320" s="69"/>
      <c r="L320" s="69"/>
      <c r="M320" s="68"/>
      <c r="N320" s="69">
        <f>SUM(N316:N319)</f>
        <v>700</v>
      </c>
      <c r="O320" s="76"/>
      <c r="P320" s="77"/>
      <c r="Q320" s="78"/>
      <c r="R320" s="73"/>
      <c r="S320" s="74"/>
      <c r="T320" s="102"/>
      <c r="U320" s="172"/>
      <c r="V320" s="181">
        <f t="shared" si="10"/>
        <v>0</v>
      </c>
      <c r="W320" s="182">
        <f t="shared" si="11"/>
        <v>0</v>
      </c>
      <c r="X320" s="167"/>
      <c r="Y320" s="167"/>
      <c r="Z320" s="167"/>
      <c r="AA320" s="167"/>
      <c r="AB320" s="167"/>
      <c r="AC320" s="167"/>
    </row>
    <row r="321" spans="1:29" s="56" customFormat="1" ht="15.75">
      <c r="A321" s="132" t="s">
        <v>401</v>
      </c>
      <c r="B321" s="144" t="s">
        <v>402</v>
      </c>
      <c r="C321" s="75" t="s">
        <v>44</v>
      </c>
      <c r="D321" s="141">
        <v>525</v>
      </c>
      <c r="E321" s="185"/>
      <c r="F321" s="69" t="s">
        <v>717</v>
      </c>
      <c r="G321" s="28" t="s">
        <v>727</v>
      </c>
      <c r="H321" s="65" t="s">
        <v>21</v>
      </c>
      <c r="I321" s="75">
        <v>40</v>
      </c>
      <c r="J321" s="27" t="s">
        <v>56</v>
      </c>
      <c r="K321" s="75">
        <v>72</v>
      </c>
      <c r="L321" s="75" t="s">
        <v>403</v>
      </c>
      <c r="M321" s="68">
        <v>9789965262500</v>
      </c>
      <c r="N321" s="69">
        <v>422</v>
      </c>
      <c r="O321" s="76" t="s">
        <v>38</v>
      </c>
      <c r="P321" s="77">
        <v>2014</v>
      </c>
      <c r="Q321" s="78">
        <v>4901990000</v>
      </c>
      <c r="R321" s="73" t="s">
        <v>39</v>
      </c>
      <c r="S321" s="74">
        <v>44130</v>
      </c>
      <c r="T321" s="102"/>
      <c r="U321" s="172"/>
      <c r="V321" s="181">
        <f t="shared" si="10"/>
        <v>0</v>
      </c>
      <c r="W321" s="182">
        <f t="shared" si="11"/>
        <v>0</v>
      </c>
      <c r="X321" s="167"/>
      <c r="Y321" s="167"/>
      <c r="Z321" s="167"/>
      <c r="AA321" s="167"/>
      <c r="AB321" s="167"/>
      <c r="AC321" s="167"/>
    </row>
    <row r="322" spans="1:29" s="56" customFormat="1" ht="15.75">
      <c r="A322" s="132" t="s">
        <v>401</v>
      </c>
      <c r="B322" s="144" t="s">
        <v>404</v>
      </c>
      <c r="C322" s="115" t="s">
        <v>53</v>
      </c>
      <c r="D322" s="141">
        <v>525</v>
      </c>
      <c r="E322" s="184"/>
      <c r="F322" s="69" t="s">
        <v>717</v>
      </c>
      <c r="G322" s="28" t="s">
        <v>727</v>
      </c>
      <c r="H322" s="65" t="s">
        <v>21</v>
      </c>
      <c r="I322" s="75">
        <v>10</v>
      </c>
      <c r="J322" s="27" t="s">
        <v>56</v>
      </c>
      <c r="K322" s="75">
        <v>72</v>
      </c>
      <c r="L322" s="75" t="s">
        <v>403</v>
      </c>
      <c r="M322" s="68">
        <v>9789965262517</v>
      </c>
      <c r="N322" s="69">
        <v>422</v>
      </c>
      <c r="O322" s="76" t="s">
        <v>96</v>
      </c>
      <c r="P322" s="77" t="s">
        <v>97</v>
      </c>
      <c r="Q322" s="78">
        <v>4901990000</v>
      </c>
      <c r="R322" s="73" t="s">
        <v>39</v>
      </c>
      <c r="S322" s="74">
        <v>44130</v>
      </c>
      <c r="T322" s="102"/>
      <c r="U322" s="172"/>
      <c r="V322" s="181">
        <f t="shared" si="10"/>
        <v>0</v>
      </c>
      <c r="W322" s="182">
        <f t="shared" si="11"/>
        <v>0</v>
      </c>
      <c r="X322" s="167"/>
      <c r="Y322" s="167"/>
      <c r="Z322" s="167"/>
      <c r="AA322" s="167"/>
      <c r="AB322" s="167"/>
      <c r="AC322" s="167"/>
    </row>
    <row r="323" spans="1:29" s="56" customFormat="1" ht="31.5">
      <c r="A323" s="132" t="s">
        <v>405</v>
      </c>
      <c r="B323" s="144" t="s">
        <v>406</v>
      </c>
      <c r="C323" s="75" t="s">
        <v>44</v>
      </c>
      <c r="D323" s="140">
        <v>55</v>
      </c>
      <c r="E323" s="184"/>
      <c r="F323" s="69" t="s">
        <v>719</v>
      </c>
      <c r="G323" s="28" t="s">
        <v>721</v>
      </c>
      <c r="H323" s="65" t="s">
        <v>21</v>
      </c>
      <c r="I323" s="106">
        <v>1000</v>
      </c>
      <c r="J323" s="28" t="s">
        <v>36</v>
      </c>
      <c r="K323" s="69">
        <v>8</v>
      </c>
      <c r="L323" s="69" t="s">
        <v>407</v>
      </c>
      <c r="M323" s="68">
        <v>9789965263705</v>
      </c>
      <c r="N323" s="69">
        <v>19</v>
      </c>
      <c r="O323" s="76" t="s">
        <v>38</v>
      </c>
      <c r="P323" s="77">
        <v>2014</v>
      </c>
      <c r="Q323" s="78">
        <v>4901990000</v>
      </c>
      <c r="R323" s="73" t="s">
        <v>39</v>
      </c>
      <c r="S323" s="74">
        <v>44130</v>
      </c>
      <c r="T323" s="102"/>
      <c r="U323" s="172"/>
      <c r="V323" s="181">
        <f t="shared" si="10"/>
        <v>0</v>
      </c>
      <c r="W323" s="182">
        <f t="shared" si="11"/>
        <v>0</v>
      </c>
      <c r="X323" s="167"/>
      <c r="Y323" s="167"/>
      <c r="Z323" s="167"/>
      <c r="AA323" s="167"/>
      <c r="AB323" s="167"/>
      <c r="AC323" s="167"/>
    </row>
    <row r="324" spans="1:29" s="56" customFormat="1" ht="15.75">
      <c r="A324" s="132" t="s">
        <v>405</v>
      </c>
      <c r="B324" s="144" t="s">
        <v>408</v>
      </c>
      <c r="C324" s="75" t="s">
        <v>44</v>
      </c>
      <c r="D324" s="140">
        <v>55</v>
      </c>
      <c r="E324" s="184"/>
      <c r="F324" s="69" t="s">
        <v>719</v>
      </c>
      <c r="G324" s="28" t="s">
        <v>721</v>
      </c>
      <c r="H324" s="65" t="s">
        <v>21</v>
      </c>
      <c r="I324" s="106">
        <v>1000</v>
      </c>
      <c r="J324" s="28" t="s">
        <v>36</v>
      </c>
      <c r="K324" s="69">
        <v>8</v>
      </c>
      <c r="L324" s="69" t="s">
        <v>407</v>
      </c>
      <c r="M324" s="68">
        <v>9789965263682</v>
      </c>
      <c r="N324" s="69">
        <v>19</v>
      </c>
      <c r="O324" s="76" t="s">
        <v>38</v>
      </c>
      <c r="P324" s="77">
        <v>2014</v>
      </c>
      <c r="Q324" s="78">
        <v>4901990000</v>
      </c>
      <c r="R324" s="73" t="s">
        <v>39</v>
      </c>
      <c r="S324" s="74">
        <v>44130</v>
      </c>
      <c r="T324" s="102"/>
      <c r="U324" s="172"/>
      <c r="V324" s="181">
        <f t="shared" si="10"/>
        <v>0</v>
      </c>
      <c r="W324" s="182">
        <f t="shared" si="11"/>
        <v>0</v>
      </c>
      <c r="X324" s="167"/>
      <c r="Y324" s="167"/>
      <c r="Z324" s="167"/>
      <c r="AA324" s="167"/>
      <c r="AB324" s="167"/>
      <c r="AC324" s="167"/>
    </row>
    <row r="325" spans="1:29" s="56" customFormat="1" ht="15.75">
      <c r="A325" s="132" t="s">
        <v>405</v>
      </c>
      <c r="B325" s="144" t="s">
        <v>409</v>
      </c>
      <c r="C325" s="75" t="s">
        <v>44</v>
      </c>
      <c r="D325" s="140">
        <v>55</v>
      </c>
      <c r="E325" s="184"/>
      <c r="F325" s="69" t="s">
        <v>719</v>
      </c>
      <c r="G325" s="28" t="s">
        <v>721</v>
      </c>
      <c r="H325" s="65" t="s">
        <v>21</v>
      </c>
      <c r="I325" s="106">
        <v>1000</v>
      </c>
      <c r="J325" s="28" t="s">
        <v>36</v>
      </c>
      <c r="K325" s="69">
        <v>8</v>
      </c>
      <c r="L325" s="69" t="s">
        <v>407</v>
      </c>
      <c r="M325" s="68">
        <v>9789965263729</v>
      </c>
      <c r="N325" s="69">
        <v>19</v>
      </c>
      <c r="O325" s="76" t="s">
        <v>38</v>
      </c>
      <c r="P325" s="77">
        <v>2014</v>
      </c>
      <c r="Q325" s="78">
        <v>4901990000</v>
      </c>
      <c r="R325" s="73" t="s">
        <v>39</v>
      </c>
      <c r="S325" s="74">
        <v>44130</v>
      </c>
      <c r="T325" s="102"/>
      <c r="U325" s="172"/>
      <c r="V325" s="181">
        <f t="shared" si="10"/>
        <v>0</v>
      </c>
      <c r="W325" s="182">
        <f t="shared" si="11"/>
        <v>0</v>
      </c>
      <c r="X325" s="167"/>
      <c r="Y325" s="167"/>
      <c r="Z325" s="167"/>
      <c r="AA325" s="167"/>
      <c r="AB325" s="167"/>
      <c r="AC325" s="167"/>
    </row>
    <row r="326" spans="1:29" s="56" customFormat="1" ht="15.75">
      <c r="A326" s="132" t="s">
        <v>405</v>
      </c>
      <c r="B326" s="144" t="s">
        <v>410</v>
      </c>
      <c r="C326" s="75" t="s">
        <v>44</v>
      </c>
      <c r="D326" s="140">
        <v>55</v>
      </c>
      <c r="E326" s="184"/>
      <c r="F326" s="69" t="s">
        <v>719</v>
      </c>
      <c r="G326" s="28" t="s">
        <v>721</v>
      </c>
      <c r="H326" s="65" t="s">
        <v>21</v>
      </c>
      <c r="I326" s="106">
        <v>1000</v>
      </c>
      <c r="J326" s="28" t="s">
        <v>36</v>
      </c>
      <c r="K326" s="69">
        <v>8</v>
      </c>
      <c r="L326" s="69" t="s">
        <v>407</v>
      </c>
      <c r="M326" s="68">
        <v>9789965263699</v>
      </c>
      <c r="N326" s="69">
        <v>19</v>
      </c>
      <c r="O326" s="76" t="s">
        <v>38</v>
      </c>
      <c r="P326" s="77">
        <v>2014</v>
      </c>
      <c r="Q326" s="78">
        <v>4901990000</v>
      </c>
      <c r="R326" s="73" t="s">
        <v>39</v>
      </c>
      <c r="S326" s="74">
        <v>44130</v>
      </c>
      <c r="T326" s="102"/>
      <c r="U326" s="172"/>
      <c r="V326" s="181">
        <f t="shared" si="10"/>
        <v>0</v>
      </c>
      <c r="W326" s="182">
        <f t="shared" si="11"/>
        <v>0</v>
      </c>
      <c r="X326" s="167"/>
      <c r="Y326" s="167"/>
      <c r="Z326" s="167"/>
      <c r="AA326" s="167"/>
      <c r="AB326" s="167"/>
      <c r="AC326" s="167"/>
    </row>
    <row r="327" spans="1:29" s="56" customFormat="1" ht="15.75">
      <c r="A327" s="132" t="s">
        <v>405</v>
      </c>
      <c r="B327" s="144" t="s">
        <v>411</v>
      </c>
      <c r="C327" s="75" t="s">
        <v>44</v>
      </c>
      <c r="D327" s="140">
        <v>55</v>
      </c>
      <c r="E327" s="184"/>
      <c r="F327" s="69" t="s">
        <v>719</v>
      </c>
      <c r="G327" s="28" t="s">
        <v>721</v>
      </c>
      <c r="H327" s="65" t="s">
        <v>21</v>
      </c>
      <c r="I327" s="106">
        <v>1000</v>
      </c>
      <c r="J327" s="28" t="s">
        <v>36</v>
      </c>
      <c r="K327" s="69">
        <v>8</v>
      </c>
      <c r="L327" s="69" t="s">
        <v>407</v>
      </c>
      <c r="M327" s="68">
        <v>9789965263712</v>
      </c>
      <c r="N327" s="69">
        <v>19</v>
      </c>
      <c r="O327" s="76" t="s">
        <v>38</v>
      </c>
      <c r="P327" s="77">
        <v>2014</v>
      </c>
      <c r="Q327" s="78">
        <v>4901990000</v>
      </c>
      <c r="R327" s="73" t="s">
        <v>39</v>
      </c>
      <c r="S327" s="74">
        <v>44130</v>
      </c>
      <c r="T327" s="102"/>
      <c r="U327" s="172"/>
      <c r="V327" s="181">
        <f t="shared" si="10"/>
        <v>0</v>
      </c>
      <c r="W327" s="182">
        <f t="shared" si="11"/>
        <v>0</v>
      </c>
      <c r="X327" s="167"/>
      <c r="Y327" s="167"/>
      <c r="Z327" s="167"/>
      <c r="AA327" s="167"/>
      <c r="AB327" s="167"/>
      <c r="AC327" s="167"/>
    </row>
    <row r="328" spans="1:29" s="56" customFormat="1" ht="15.75">
      <c r="A328" s="132" t="s">
        <v>405</v>
      </c>
      <c r="B328" s="144" t="s">
        <v>412</v>
      </c>
      <c r="C328" s="75" t="s">
        <v>44</v>
      </c>
      <c r="D328" s="140">
        <v>55</v>
      </c>
      <c r="E328" s="184"/>
      <c r="F328" s="69" t="s">
        <v>719</v>
      </c>
      <c r="G328" s="28" t="s">
        <v>721</v>
      </c>
      <c r="H328" s="65" t="s">
        <v>21</v>
      </c>
      <c r="I328" s="106">
        <v>1000</v>
      </c>
      <c r="J328" s="28" t="s">
        <v>36</v>
      </c>
      <c r="K328" s="69">
        <v>8</v>
      </c>
      <c r="L328" s="69" t="s">
        <v>407</v>
      </c>
      <c r="M328" s="68">
        <v>9789965263736</v>
      </c>
      <c r="N328" s="69">
        <v>19</v>
      </c>
      <c r="O328" s="76" t="s">
        <v>38</v>
      </c>
      <c r="P328" s="77">
        <v>2014</v>
      </c>
      <c r="Q328" s="78">
        <v>4901990000</v>
      </c>
      <c r="R328" s="73" t="s">
        <v>39</v>
      </c>
      <c r="S328" s="74">
        <v>44130</v>
      </c>
      <c r="T328" s="102"/>
      <c r="U328" s="172"/>
      <c r="V328" s="181">
        <f t="shared" si="10"/>
        <v>0</v>
      </c>
      <c r="W328" s="182">
        <f t="shared" si="11"/>
        <v>0</v>
      </c>
      <c r="X328" s="167"/>
      <c r="Y328" s="167"/>
      <c r="Z328" s="167"/>
      <c r="AA328" s="167"/>
      <c r="AB328" s="167"/>
      <c r="AC328" s="167"/>
    </row>
    <row r="329" spans="1:29" s="56" customFormat="1" ht="15.75">
      <c r="A329" s="132" t="s">
        <v>405</v>
      </c>
      <c r="B329" s="144" t="s">
        <v>413</v>
      </c>
      <c r="C329" s="75" t="s">
        <v>44</v>
      </c>
      <c r="D329" s="140">
        <v>55</v>
      </c>
      <c r="E329" s="184"/>
      <c r="F329" s="69" t="s">
        <v>719</v>
      </c>
      <c r="G329" s="28" t="s">
        <v>721</v>
      </c>
      <c r="H329" s="65" t="s">
        <v>21</v>
      </c>
      <c r="I329" s="106">
        <v>1000</v>
      </c>
      <c r="J329" s="28" t="s">
        <v>36</v>
      </c>
      <c r="K329" s="69">
        <v>8</v>
      </c>
      <c r="L329" s="69" t="s">
        <v>407</v>
      </c>
      <c r="M329" s="68">
        <v>9789965263675</v>
      </c>
      <c r="N329" s="69">
        <v>19</v>
      </c>
      <c r="O329" s="76" t="s">
        <v>38</v>
      </c>
      <c r="P329" s="77">
        <v>2014</v>
      </c>
      <c r="Q329" s="78">
        <v>4901990000</v>
      </c>
      <c r="R329" s="73" t="s">
        <v>39</v>
      </c>
      <c r="S329" s="74">
        <v>44130</v>
      </c>
      <c r="T329" s="102"/>
      <c r="U329" s="172"/>
      <c r="V329" s="181">
        <f t="shared" si="10"/>
        <v>0</v>
      </c>
      <c r="W329" s="182">
        <f t="shared" si="11"/>
        <v>0</v>
      </c>
      <c r="X329" s="167"/>
      <c r="Y329" s="167"/>
      <c r="Z329" s="167"/>
      <c r="AA329" s="167"/>
      <c r="AB329" s="167"/>
      <c r="AC329" s="167"/>
    </row>
    <row r="330" spans="1:29" s="56" customFormat="1" ht="31.5">
      <c r="A330" s="211" t="s">
        <v>763</v>
      </c>
      <c r="B330" s="213" t="s">
        <v>736</v>
      </c>
      <c r="C330" s="216"/>
      <c r="D330" s="217">
        <v>347</v>
      </c>
      <c r="E330" s="184"/>
      <c r="F330" s="69"/>
      <c r="G330" s="28"/>
      <c r="H330" s="65"/>
      <c r="I330" s="106"/>
      <c r="J330" s="28"/>
      <c r="K330" s="69"/>
      <c r="L330" s="69"/>
      <c r="M330" s="68"/>
      <c r="N330" s="69">
        <f>SUM(N323:N329)</f>
        <v>133</v>
      </c>
      <c r="O330" s="76"/>
      <c r="P330" s="77"/>
      <c r="Q330" s="78"/>
      <c r="R330" s="73"/>
      <c r="S330" s="74"/>
      <c r="T330" s="102"/>
      <c r="U330" s="172"/>
      <c r="V330" s="181">
        <f t="shared" si="10"/>
        <v>0</v>
      </c>
      <c r="W330" s="182">
        <f t="shared" si="11"/>
        <v>0</v>
      </c>
      <c r="X330" s="167"/>
      <c r="Y330" s="167"/>
      <c r="Z330" s="167"/>
      <c r="AA330" s="167"/>
      <c r="AB330" s="167"/>
      <c r="AC330" s="167"/>
    </row>
    <row r="331" spans="1:29" s="56" customFormat="1" ht="15.75">
      <c r="A331" s="132" t="s">
        <v>414</v>
      </c>
      <c r="B331" s="144" t="s">
        <v>415</v>
      </c>
      <c r="C331" s="115" t="s">
        <v>53</v>
      </c>
      <c r="D331" s="140">
        <v>240</v>
      </c>
      <c r="E331" s="185"/>
      <c r="F331" s="66" t="s">
        <v>717</v>
      </c>
      <c r="G331" s="28" t="s">
        <v>724</v>
      </c>
      <c r="H331" s="65" t="s">
        <v>21</v>
      </c>
      <c r="I331" s="75">
        <v>50</v>
      </c>
      <c r="J331" s="28" t="s">
        <v>36</v>
      </c>
      <c r="K331" s="69">
        <v>50</v>
      </c>
      <c r="L331" s="69" t="s">
        <v>69</v>
      </c>
      <c r="M331" s="68">
        <v>9789965261664</v>
      </c>
      <c r="N331" s="69">
        <v>160</v>
      </c>
      <c r="O331" s="76" t="s">
        <v>96</v>
      </c>
      <c r="P331" s="77" t="s">
        <v>97</v>
      </c>
      <c r="Q331" s="78">
        <v>4901990000</v>
      </c>
      <c r="R331" s="73" t="s">
        <v>39</v>
      </c>
      <c r="S331" s="74">
        <v>44130</v>
      </c>
      <c r="T331" s="102"/>
      <c r="U331" s="172"/>
      <c r="V331" s="181">
        <f t="shared" si="10"/>
        <v>0</v>
      </c>
      <c r="W331" s="182">
        <f t="shared" si="11"/>
        <v>0</v>
      </c>
      <c r="X331" s="167"/>
      <c r="Y331" s="167"/>
      <c r="Z331" s="167"/>
      <c r="AA331" s="167"/>
      <c r="AB331" s="167"/>
      <c r="AC331" s="167"/>
    </row>
    <row r="332" spans="1:29" s="56" customFormat="1" ht="15.75">
      <c r="A332" s="234" t="s">
        <v>414</v>
      </c>
      <c r="B332" s="151" t="s">
        <v>716</v>
      </c>
      <c r="C332" s="75" t="s">
        <v>44</v>
      </c>
      <c r="D332" s="141">
        <v>890</v>
      </c>
      <c r="E332" s="185"/>
      <c r="F332" s="66" t="s">
        <v>717</v>
      </c>
      <c r="G332" s="28" t="s">
        <v>732</v>
      </c>
      <c r="H332" s="165" t="s">
        <v>21</v>
      </c>
      <c r="I332" s="75">
        <v>20</v>
      </c>
      <c r="J332" s="28" t="s">
        <v>36</v>
      </c>
      <c r="K332" s="69">
        <v>96</v>
      </c>
      <c r="L332" s="69" t="s">
        <v>169</v>
      </c>
      <c r="M332" s="153">
        <v>9789965260452</v>
      </c>
      <c r="N332" s="69">
        <v>250</v>
      </c>
      <c r="O332" s="76" t="s">
        <v>45</v>
      </c>
      <c r="P332" s="77">
        <v>2019</v>
      </c>
      <c r="Q332" s="78">
        <v>4101990000</v>
      </c>
      <c r="R332" s="73" t="s">
        <v>39</v>
      </c>
      <c r="S332" s="74">
        <v>44130</v>
      </c>
      <c r="T332" s="102"/>
      <c r="U332" s="172"/>
      <c r="V332" s="181">
        <f t="shared" si="10"/>
        <v>0</v>
      </c>
      <c r="W332" s="182">
        <f t="shared" si="11"/>
        <v>0</v>
      </c>
      <c r="X332" s="167"/>
      <c r="Y332" s="167"/>
      <c r="Z332" s="167"/>
      <c r="AA332" s="167"/>
      <c r="AB332" s="167"/>
      <c r="AC332" s="167"/>
    </row>
    <row r="333" spans="1:29" s="56" customFormat="1" ht="15.75">
      <c r="A333" s="234" t="s">
        <v>414</v>
      </c>
      <c r="B333" s="151" t="s">
        <v>417</v>
      </c>
      <c r="C333" s="75" t="s">
        <v>44</v>
      </c>
      <c r="D333" s="141">
        <v>890</v>
      </c>
      <c r="E333" s="185"/>
      <c r="F333" s="66" t="s">
        <v>717</v>
      </c>
      <c r="G333" s="28" t="s">
        <v>732</v>
      </c>
      <c r="H333" s="65" t="s">
        <v>21</v>
      </c>
      <c r="I333" s="75">
        <v>20</v>
      </c>
      <c r="J333" s="28" t="s">
        <v>36</v>
      </c>
      <c r="K333" s="69">
        <v>72</v>
      </c>
      <c r="L333" s="69" t="s">
        <v>169</v>
      </c>
      <c r="M333" s="153">
        <v>9789965269301</v>
      </c>
      <c r="N333" s="69">
        <v>225</v>
      </c>
      <c r="O333" s="76" t="s">
        <v>71</v>
      </c>
      <c r="P333" s="77">
        <v>2017</v>
      </c>
      <c r="Q333" s="78">
        <v>4901990000</v>
      </c>
      <c r="R333" s="73" t="s">
        <v>39</v>
      </c>
      <c r="S333" s="74">
        <v>44130</v>
      </c>
      <c r="T333" s="102"/>
      <c r="U333" s="172"/>
      <c r="V333" s="181">
        <f t="shared" si="10"/>
        <v>0</v>
      </c>
      <c r="W333" s="182">
        <f t="shared" si="11"/>
        <v>0</v>
      </c>
      <c r="X333" s="167"/>
      <c r="Y333" s="167"/>
      <c r="Z333" s="167"/>
      <c r="AA333" s="167"/>
      <c r="AB333" s="167"/>
      <c r="AC333" s="167"/>
    </row>
    <row r="334" spans="1:29" s="56" customFormat="1" ht="15.75">
      <c r="A334" s="142" t="s">
        <v>418</v>
      </c>
      <c r="B334" s="146" t="s">
        <v>419</v>
      </c>
      <c r="C334" s="91" t="s">
        <v>44</v>
      </c>
      <c r="D334" s="141">
        <v>450</v>
      </c>
      <c r="E334" s="185"/>
      <c r="F334" s="66" t="s">
        <v>717</v>
      </c>
      <c r="G334" s="28" t="s">
        <v>727</v>
      </c>
      <c r="H334" s="65" t="s">
        <v>21</v>
      </c>
      <c r="I334" s="91">
        <v>50</v>
      </c>
      <c r="J334" s="96" t="s">
        <v>36</v>
      </c>
      <c r="K334" s="91">
        <v>32</v>
      </c>
      <c r="L334" s="91" t="s">
        <v>420</v>
      </c>
      <c r="M334" s="88">
        <v>9789965266157</v>
      </c>
      <c r="N334" s="79">
        <v>210</v>
      </c>
      <c r="O334" s="104" t="s">
        <v>349</v>
      </c>
      <c r="P334" s="105">
        <v>2013</v>
      </c>
      <c r="Q334" s="104">
        <v>4901990000</v>
      </c>
      <c r="R334" s="73" t="s">
        <v>39</v>
      </c>
      <c r="S334" s="74">
        <v>44130</v>
      </c>
      <c r="T334" s="102"/>
      <c r="U334" s="172"/>
      <c r="V334" s="181">
        <f t="shared" si="10"/>
        <v>0</v>
      </c>
      <c r="W334" s="182">
        <f t="shared" si="11"/>
        <v>0</v>
      </c>
      <c r="X334" s="167"/>
      <c r="Y334" s="167"/>
      <c r="Z334" s="167"/>
      <c r="AA334" s="167"/>
      <c r="AB334" s="167"/>
      <c r="AC334" s="167"/>
    </row>
    <row r="335" spans="1:29" s="56" customFormat="1" ht="15.75">
      <c r="A335" s="142" t="s">
        <v>418</v>
      </c>
      <c r="B335" s="146" t="s">
        <v>421</v>
      </c>
      <c r="C335" s="91" t="s">
        <v>44</v>
      </c>
      <c r="D335" s="141">
        <v>450</v>
      </c>
      <c r="E335" s="185"/>
      <c r="F335" s="66" t="s">
        <v>717</v>
      </c>
      <c r="G335" s="28" t="s">
        <v>727</v>
      </c>
      <c r="H335" s="65" t="s">
        <v>21</v>
      </c>
      <c r="I335" s="91">
        <v>50</v>
      </c>
      <c r="J335" s="96" t="s">
        <v>36</v>
      </c>
      <c r="K335" s="91">
        <v>32</v>
      </c>
      <c r="L335" s="91" t="s">
        <v>420</v>
      </c>
      <c r="M335" s="88">
        <v>9789965266140</v>
      </c>
      <c r="N335" s="79">
        <v>210</v>
      </c>
      <c r="O335" s="104" t="s">
        <v>349</v>
      </c>
      <c r="P335" s="105">
        <v>2013</v>
      </c>
      <c r="Q335" s="104">
        <v>4901990000</v>
      </c>
      <c r="R335" s="73" t="s">
        <v>39</v>
      </c>
      <c r="S335" s="74">
        <v>44130</v>
      </c>
      <c r="T335" s="102"/>
      <c r="U335" s="172"/>
      <c r="V335" s="181">
        <f t="shared" si="10"/>
        <v>0</v>
      </c>
      <c r="W335" s="182">
        <f t="shared" si="11"/>
        <v>0</v>
      </c>
      <c r="X335" s="167"/>
      <c r="Y335" s="167"/>
      <c r="Z335" s="167"/>
      <c r="AA335" s="167"/>
      <c r="AB335" s="167"/>
      <c r="AC335" s="167"/>
    </row>
    <row r="336" spans="1:29" s="56" customFormat="1" ht="15.75">
      <c r="A336" s="142" t="s">
        <v>418</v>
      </c>
      <c r="B336" s="146" t="s">
        <v>422</v>
      </c>
      <c r="C336" s="91" t="s">
        <v>44</v>
      </c>
      <c r="D336" s="141">
        <v>850</v>
      </c>
      <c r="E336" s="185"/>
      <c r="F336" s="66" t="s">
        <v>717</v>
      </c>
      <c r="G336" s="27" t="s">
        <v>731</v>
      </c>
      <c r="H336" s="65" t="s">
        <v>21</v>
      </c>
      <c r="I336" s="91">
        <v>60</v>
      </c>
      <c r="J336" s="96" t="s">
        <v>36</v>
      </c>
      <c r="K336" s="91">
        <v>24</v>
      </c>
      <c r="L336" s="91" t="s">
        <v>268</v>
      </c>
      <c r="M336" s="88">
        <v>9789965266133</v>
      </c>
      <c r="N336" s="79">
        <v>250</v>
      </c>
      <c r="O336" s="104" t="s">
        <v>349</v>
      </c>
      <c r="P336" s="105">
        <v>2013</v>
      </c>
      <c r="Q336" s="104">
        <v>4901990000</v>
      </c>
      <c r="R336" s="73" t="s">
        <v>39</v>
      </c>
      <c r="S336" s="74">
        <v>44130</v>
      </c>
      <c r="T336" s="102"/>
      <c r="U336" s="172"/>
      <c r="V336" s="181">
        <f t="shared" si="10"/>
        <v>0</v>
      </c>
      <c r="W336" s="182">
        <f t="shared" si="11"/>
        <v>0</v>
      </c>
      <c r="X336" s="167"/>
      <c r="Y336" s="167"/>
      <c r="Z336" s="167"/>
      <c r="AA336" s="167"/>
      <c r="AB336" s="167"/>
      <c r="AC336" s="167"/>
    </row>
    <row r="337" spans="1:29" s="56" customFormat="1" ht="15.75">
      <c r="A337" s="142" t="s">
        <v>418</v>
      </c>
      <c r="B337" s="146" t="s">
        <v>423</v>
      </c>
      <c r="C337" s="91" t="s">
        <v>44</v>
      </c>
      <c r="D337" s="141">
        <v>450</v>
      </c>
      <c r="E337" s="184"/>
      <c r="F337" s="66" t="s">
        <v>717</v>
      </c>
      <c r="G337" s="28" t="s">
        <v>727</v>
      </c>
      <c r="H337" s="65" t="s">
        <v>21</v>
      </c>
      <c r="I337" s="91">
        <v>50</v>
      </c>
      <c r="J337" s="96" t="s">
        <v>36</v>
      </c>
      <c r="K337" s="91">
        <v>32</v>
      </c>
      <c r="L337" s="91" t="s">
        <v>420</v>
      </c>
      <c r="M337" s="88">
        <v>9789965266126</v>
      </c>
      <c r="N337" s="79">
        <v>210</v>
      </c>
      <c r="O337" s="104" t="s">
        <v>349</v>
      </c>
      <c r="P337" s="105">
        <v>2013</v>
      </c>
      <c r="Q337" s="104">
        <v>4901990000</v>
      </c>
      <c r="R337" s="73" t="s">
        <v>39</v>
      </c>
      <c r="S337" s="74">
        <v>44130</v>
      </c>
      <c r="T337" s="102"/>
      <c r="U337" s="172"/>
      <c r="V337" s="181">
        <f t="shared" si="10"/>
        <v>0</v>
      </c>
      <c r="W337" s="182">
        <f t="shared" si="11"/>
        <v>0</v>
      </c>
      <c r="X337" s="167"/>
      <c r="Y337" s="167"/>
      <c r="Z337" s="167"/>
      <c r="AA337" s="167"/>
      <c r="AB337" s="167"/>
      <c r="AC337" s="167"/>
    </row>
    <row r="338" spans="1:29" s="56" customFormat="1" ht="31.5">
      <c r="A338" s="211" t="s">
        <v>764</v>
      </c>
      <c r="B338" s="213" t="s">
        <v>736</v>
      </c>
      <c r="C338" s="223"/>
      <c r="D338" s="229">
        <v>1980</v>
      </c>
      <c r="E338" s="184"/>
      <c r="F338" s="66"/>
      <c r="G338" s="28"/>
      <c r="H338" s="65"/>
      <c r="I338" s="91"/>
      <c r="J338" s="96"/>
      <c r="K338" s="91"/>
      <c r="L338" s="91"/>
      <c r="M338" s="88"/>
      <c r="N338" s="79">
        <f>SUM(N334:N337)</f>
        <v>880</v>
      </c>
      <c r="O338" s="104"/>
      <c r="P338" s="105"/>
      <c r="Q338" s="104"/>
      <c r="R338" s="73"/>
      <c r="S338" s="74"/>
      <c r="T338" s="102"/>
      <c r="U338" s="172"/>
      <c r="V338" s="181">
        <f t="shared" si="10"/>
        <v>0</v>
      </c>
      <c r="W338" s="182">
        <f t="shared" si="11"/>
        <v>0</v>
      </c>
      <c r="X338" s="167"/>
      <c r="Y338" s="167"/>
      <c r="Z338" s="167"/>
      <c r="AA338" s="167"/>
      <c r="AB338" s="167"/>
      <c r="AC338" s="167"/>
    </row>
    <row r="339" spans="1:29" s="56" customFormat="1" ht="15.75">
      <c r="A339" s="132" t="s">
        <v>424</v>
      </c>
      <c r="B339" s="148" t="s">
        <v>425</v>
      </c>
      <c r="C339" s="75" t="s">
        <v>44</v>
      </c>
      <c r="D339" s="140">
        <v>320</v>
      </c>
      <c r="E339" s="184"/>
      <c r="F339" s="75" t="s">
        <v>717</v>
      </c>
      <c r="G339" s="27" t="s">
        <v>731</v>
      </c>
      <c r="H339" s="65" t="s">
        <v>21</v>
      </c>
      <c r="I339" s="75">
        <v>180</v>
      </c>
      <c r="J339" s="27" t="s">
        <v>36</v>
      </c>
      <c r="K339" s="75">
        <v>16</v>
      </c>
      <c r="L339" s="75" t="s">
        <v>239</v>
      </c>
      <c r="M339" s="68">
        <v>9789965267628</v>
      </c>
      <c r="N339" s="69">
        <v>95</v>
      </c>
      <c r="O339" s="76" t="s">
        <v>38</v>
      </c>
      <c r="P339" s="77">
        <v>2014</v>
      </c>
      <c r="Q339" s="78">
        <v>4901990000</v>
      </c>
      <c r="R339" s="73" t="s">
        <v>39</v>
      </c>
      <c r="S339" s="74">
        <v>44130</v>
      </c>
      <c r="T339" s="102"/>
      <c r="U339" s="172"/>
      <c r="V339" s="181">
        <f t="shared" si="10"/>
        <v>0</v>
      </c>
      <c r="W339" s="182">
        <f t="shared" si="11"/>
        <v>0</v>
      </c>
      <c r="X339" s="167"/>
      <c r="Y339" s="167"/>
      <c r="Z339" s="167"/>
      <c r="AA339" s="167"/>
      <c r="AB339" s="167"/>
      <c r="AC339" s="167"/>
    </row>
    <row r="340" spans="1:29" s="56" customFormat="1" ht="15.75">
      <c r="A340" s="132" t="s">
        <v>426</v>
      </c>
      <c r="B340" s="148" t="s">
        <v>427</v>
      </c>
      <c r="C340" s="75" t="s">
        <v>44</v>
      </c>
      <c r="D340" s="140">
        <v>260</v>
      </c>
      <c r="E340" s="185"/>
      <c r="F340" s="75" t="s">
        <v>717</v>
      </c>
      <c r="G340" s="27" t="s">
        <v>731</v>
      </c>
      <c r="H340" s="65" t="s">
        <v>21</v>
      </c>
      <c r="I340" s="75">
        <v>250</v>
      </c>
      <c r="J340" s="95" t="s">
        <v>36</v>
      </c>
      <c r="K340" s="75">
        <v>8</v>
      </c>
      <c r="L340" s="75" t="s">
        <v>428</v>
      </c>
      <c r="M340" s="68">
        <v>9789965267598</v>
      </c>
      <c r="N340" s="69">
        <v>75</v>
      </c>
      <c r="O340" s="76" t="s">
        <v>38</v>
      </c>
      <c r="P340" s="77">
        <v>2014</v>
      </c>
      <c r="Q340" s="78">
        <v>4901990000</v>
      </c>
      <c r="R340" s="73" t="s">
        <v>39</v>
      </c>
      <c r="S340" s="74">
        <v>44130</v>
      </c>
      <c r="T340" s="102"/>
      <c r="U340" s="172"/>
      <c r="V340" s="181">
        <f t="shared" si="10"/>
        <v>0</v>
      </c>
      <c r="W340" s="182">
        <f t="shared" si="11"/>
        <v>0</v>
      </c>
      <c r="X340" s="167"/>
      <c r="Y340" s="167"/>
      <c r="Z340" s="167"/>
      <c r="AA340" s="167"/>
      <c r="AB340" s="167"/>
      <c r="AC340" s="167"/>
    </row>
    <row r="341" spans="1:29" s="56" customFormat="1" ht="15.75">
      <c r="A341" s="132" t="s">
        <v>429</v>
      </c>
      <c r="B341" s="144" t="s">
        <v>430</v>
      </c>
      <c r="C341" s="75" t="s">
        <v>44</v>
      </c>
      <c r="D341" s="141">
        <v>565</v>
      </c>
      <c r="E341" s="185"/>
      <c r="F341" s="69" t="s">
        <v>717</v>
      </c>
      <c r="G341" s="27" t="s">
        <v>731</v>
      </c>
      <c r="H341" s="65" t="s">
        <v>21</v>
      </c>
      <c r="I341" s="75">
        <v>50</v>
      </c>
      <c r="J341" s="67" t="s">
        <v>36</v>
      </c>
      <c r="K341" s="69">
        <v>10</v>
      </c>
      <c r="L341" s="69" t="s">
        <v>373</v>
      </c>
      <c r="M341" s="68">
        <v>9789965266256</v>
      </c>
      <c r="N341" s="69">
        <v>185</v>
      </c>
      <c r="O341" s="76" t="s">
        <v>374</v>
      </c>
      <c r="P341" s="77">
        <v>2013</v>
      </c>
      <c r="Q341" s="78">
        <v>4901990000</v>
      </c>
      <c r="R341" s="73" t="s">
        <v>39</v>
      </c>
      <c r="S341" s="74">
        <v>44130</v>
      </c>
      <c r="T341" s="102"/>
      <c r="U341" s="172"/>
      <c r="V341" s="181">
        <f t="shared" si="10"/>
        <v>0</v>
      </c>
      <c r="W341" s="182">
        <f t="shared" si="11"/>
        <v>0</v>
      </c>
      <c r="X341" s="167"/>
      <c r="Y341" s="167"/>
      <c r="Z341" s="167"/>
      <c r="AA341" s="167"/>
      <c r="AB341" s="167"/>
      <c r="AC341" s="167"/>
    </row>
    <row r="342" spans="1:29" s="56" customFormat="1" ht="15.75">
      <c r="A342" s="132" t="s">
        <v>429</v>
      </c>
      <c r="B342" s="144" t="s">
        <v>431</v>
      </c>
      <c r="C342" s="75" t="s">
        <v>44</v>
      </c>
      <c r="D342" s="141">
        <v>565</v>
      </c>
      <c r="E342" s="184"/>
      <c r="F342" s="69" t="s">
        <v>717</v>
      </c>
      <c r="G342" s="27" t="s">
        <v>731</v>
      </c>
      <c r="H342" s="65" t="s">
        <v>21</v>
      </c>
      <c r="I342" s="75">
        <v>50</v>
      </c>
      <c r="J342" s="67" t="s">
        <v>36</v>
      </c>
      <c r="K342" s="69">
        <v>10</v>
      </c>
      <c r="L342" s="69" t="s">
        <v>373</v>
      </c>
      <c r="M342" s="68">
        <v>9789965266263</v>
      </c>
      <c r="N342" s="69">
        <v>185</v>
      </c>
      <c r="O342" s="76" t="s">
        <v>374</v>
      </c>
      <c r="P342" s="77">
        <v>2013</v>
      </c>
      <c r="Q342" s="78">
        <v>4901990000</v>
      </c>
      <c r="R342" s="73" t="s">
        <v>39</v>
      </c>
      <c r="S342" s="74">
        <v>44130</v>
      </c>
      <c r="T342" s="102"/>
      <c r="U342" s="172"/>
      <c r="V342" s="181">
        <f t="shared" si="10"/>
        <v>0</v>
      </c>
      <c r="W342" s="182">
        <f t="shared" si="11"/>
        <v>0</v>
      </c>
      <c r="X342" s="167"/>
      <c r="Y342" s="167"/>
      <c r="Z342" s="167"/>
      <c r="AA342" s="167"/>
      <c r="AB342" s="167"/>
      <c r="AC342" s="167"/>
    </row>
    <row r="343" spans="1:29" s="56" customFormat="1" ht="31.5">
      <c r="A343" s="132" t="s">
        <v>432</v>
      </c>
      <c r="B343" s="144" t="s">
        <v>433</v>
      </c>
      <c r="C343" s="75" t="s">
        <v>44</v>
      </c>
      <c r="D343" s="140">
        <v>725</v>
      </c>
      <c r="E343" s="184"/>
      <c r="F343" s="69" t="s">
        <v>719</v>
      </c>
      <c r="G343" s="28" t="s">
        <v>732</v>
      </c>
      <c r="H343" s="65" t="s">
        <v>21</v>
      </c>
      <c r="I343" s="75">
        <v>24</v>
      </c>
      <c r="J343" s="95" t="s">
        <v>56</v>
      </c>
      <c r="K343" s="75">
        <v>10</v>
      </c>
      <c r="L343" s="75" t="s">
        <v>434</v>
      </c>
      <c r="M343" s="68">
        <v>9789965267758</v>
      </c>
      <c r="N343" s="69">
        <v>379</v>
      </c>
      <c r="O343" s="76" t="s">
        <v>110</v>
      </c>
      <c r="P343" s="77">
        <v>2013</v>
      </c>
      <c r="Q343" s="78">
        <v>4901990000</v>
      </c>
      <c r="R343" s="73" t="s">
        <v>39</v>
      </c>
      <c r="S343" s="74">
        <v>44130</v>
      </c>
      <c r="T343" s="102"/>
      <c r="U343" s="172"/>
      <c r="V343" s="181">
        <f t="shared" si="10"/>
        <v>0</v>
      </c>
      <c r="W343" s="182">
        <f t="shared" si="11"/>
        <v>0</v>
      </c>
      <c r="X343" s="167"/>
      <c r="Y343" s="167"/>
      <c r="Z343" s="167"/>
      <c r="AA343" s="167"/>
      <c r="AB343" s="167"/>
      <c r="AC343" s="167"/>
    </row>
    <row r="344" spans="1:29" s="56" customFormat="1" ht="25.5">
      <c r="A344" s="132" t="s">
        <v>435</v>
      </c>
      <c r="B344" s="144" t="s">
        <v>436</v>
      </c>
      <c r="C344" s="75" t="s">
        <v>44</v>
      </c>
      <c r="D344" s="140">
        <v>750</v>
      </c>
      <c r="E344" s="184"/>
      <c r="F344" s="69" t="s">
        <v>719</v>
      </c>
      <c r="G344" s="28" t="s">
        <v>723</v>
      </c>
      <c r="H344" s="65" t="s">
        <v>21</v>
      </c>
      <c r="I344" s="69">
        <v>30</v>
      </c>
      <c r="J344" s="27" t="s">
        <v>56</v>
      </c>
      <c r="K344" s="75">
        <v>14</v>
      </c>
      <c r="L344" s="75" t="s">
        <v>437</v>
      </c>
      <c r="M344" s="68">
        <v>9789965265020</v>
      </c>
      <c r="N344" s="69">
        <v>505</v>
      </c>
      <c r="O344" s="76" t="s">
        <v>38</v>
      </c>
      <c r="P344" s="77">
        <v>2014</v>
      </c>
      <c r="Q344" s="78">
        <v>4901990000</v>
      </c>
      <c r="R344" s="73" t="s">
        <v>39</v>
      </c>
      <c r="S344" s="74">
        <v>44130</v>
      </c>
      <c r="T344" s="102"/>
      <c r="U344" s="172"/>
      <c r="V344" s="181">
        <f t="shared" si="10"/>
        <v>0</v>
      </c>
      <c r="W344" s="182">
        <f t="shared" si="11"/>
        <v>0</v>
      </c>
      <c r="X344" s="167"/>
      <c r="Y344" s="167"/>
      <c r="Z344" s="167"/>
      <c r="AA344" s="167"/>
      <c r="AB344" s="167"/>
      <c r="AC344" s="167"/>
    </row>
    <row r="345" spans="1:29" s="56" customFormat="1" ht="25.5">
      <c r="A345" s="132" t="s">
        <v>435</v>
      </c>
      <c r="B345" s="144" t="s">
        <v>438</v>
      </c>
      <c r="C345" s="75" t="s">
        <v>44</v>
      </c>
      <c r="D345" s="140">
        <v>750</v>
      </c>
      <c r="E345" s="185"/>
      <c r="F345" s="69" t="s">
        <v>719</v>
      </c>
      <c r="G345" s="28" t="s">
        <v>723</v>
      </c>
      <c r="H345" s="65" t="s">
        <v>21</v>
      </c>
      <c r="I345" s="69">
        <v>30</v>
      </c>
      <c r="J345" s="27" t="s">
        <v>56</v>
      </c>
      <c r="K345" s="75">
        <v>14</v>
      </c>
      <c r="L345" s="75" t="s">
        <v>437</v>
      </c>
      <c r="M345" s="68">
        <v>9789965264993</v>
      </c>
      <c r="N345" s="69">
        <v>505</v>
      </c>
      <c r="O345" s="76" t="s">
        <v>38</v>
      </c>
      <c r="P345" s="77">
        <v>2014</v>
      </c>
      <c r="Q345" s="78">
        <v>4901990000</v>
      </c>
      <c r="R345" s="73" t="s">
        <v>39</v>
      </c>
      <c r="S345" s="74">
        <v>44130</v>
      </c>
      <c r="T345" s="102"/>
      <c r="U345" s="172"/>
      <c r="V345" s="181">
        <f t="shared" ref="V345:V408" si="12">D345*E345</f>
        <v>0</v>
      </c>
      <c r="W345" s="182">
        <f t="shared" ref="W345:W408" si="13">E345*N345</f>
        <v>0</v>
      </c>
      <c r="X345" s="167"/>
      <c r="Y345" s="167"/>
      <c r="Z345" s="167"/>
      <c r="AA345" s="167"/>
      <c r="AB345" s="167"/>
      <c r="AC345" s="167"/>
    </row>
    <row r="346" spans="1:29" s="56" customFormat="1" ht="15.75">
      <c r="A346" s="132" t="s">
        <v>439</v>
      </c>
      <c r="B346" s="144" t="s">
        <v>440</v>
      </c>
      <c r="C346" s="75" t="s">
        <v>44</v>
      </c>
      <c r="D346" s="141">
        <v>1800</v>
      </c>
      <c r="E346" s="185"/>
      <c r="F346" s="69" t="s">
        <v>720</v>
      </c>
      <c r="G346" s="28" t="s">
        <v>58</v>
      </c>
      <c r="H346" s="65" t="s">
        <v>21</v>
      </c>
      <c r="I346" s="69">
        <v>4</v>
      </c>
      <c r="J346" s="95" t="s">
        <v>56</v>
      </c>
      <c r="K346" s="75">
        <v>528</v>
      </c>
      <c r="L346" s="75" t="s">
        <v>441</v>
      </c>
      <c r="M346" s="68">
        <v>9789965263224</v>
      </c>
      <c r="N346" s="69">
        <v>930</v>
      </c>
      <c r="O346" s="76" t="s">
        <v>96</v>
      </c>
      <c r="P346" s="77" t="s">
        <v>97</v>
      </c>
      <c r="Q346" s="78">
        <v>4901910000</v>
      </c>
      <c r="R346" s="73" t="s">
        <v>60</v>
      </c>
      <c r="S346" s="74">
        <v>44130</v>
      </c>
      <c r="T346" s="102"/>
      <c r="U346" s="172"/>
      <c r="V346" s="181">
        <f t="shared" si="12"/>
        <v>0</v>
      </c>
      <c r="W346" s="182">
        <f t="shared" si="13"/>
        <v>0</v>
      </c>
      <c r="X346" s="167"/>
      <c r="Y346" s="167"/>
      <c r="Z346" s="167"/>
      <c r="AA346" s="167"/>
      <c r="AB346" s="167"/>
      <c r="AC346" s="167"/>
    </row>
    <row r="347" spans="1:29" s="56" customFormat="1" ht="15.75">
      <c r="A347" s="132" t="s">
        <v>439</v>
      </c>
      <c r="B347" s="144" t="s">
        <v>442</v>
      </c>
      <c r="C347" s="115" t="s">
        <v>53</v>
      </c>
      <c r="D347" s="141">
        <v>1800</v>
      </c>
      <c r="E347" s="185"/>
      <c r="F347" s="69" t="s">
        <v>720</v>
      </c>
      <c r="G347" s="28" t="s">
        <v>58</v>
      </c>
      <c r="H347" s="65" t="s">
        <v>21</v>
      </c>
      <c r="I347" s="69">
        <v>4</v>
      </c>
      <c r="J347" s="27" t="s">
        <v>56</v>
      </c>
      <c r="K347" s="75">
        <v>630</v>
      </c>
      <c r="L347" s="75" t="s">
        <v>441</v>
      </c>
      <c r="M347" s="68">
        <v>9789965263293</v>
      </c>
      <c r="N347" s="69">
        <v>1000</v>
      </c>
      <c r="O347" s="76" t="s">
        <v>96</v>
      </c>
      <c r="P347" s="77" t="s">
        <v>97</v>
      </c>
      <c r="Q347" s="78">
        <v>4901910000</v>
      </c>
      <c r="R347" s="73" t="s">
        <v>60</v>
      </c>
      <c r="S347" s="74">
        <v>44130</v>
      </c>
      <c r="T347" s="102"/>
      <c r="U347" s="172"/>
      <c r="V347" s="181">
        <f t="shared" si="12"/>
        <v>0</v>
      </c>
      <c r="W347" s="182">
        <f t="shared" si="13"/>
        <v>0</v>
      </c>
      <c r="X347" s="167"/>
      <c r="Y347" s="167"/>
      <c r="Z347" s="167"/>
      <c r="AA347" s="167"/>
      <c r="AB347" s="167"/>
      <c r="AC347" s="167"/>
    </row>
    <row r="348" spans="1:29" s="56" customFormat="1" ht="15.75">
      <c r="A348" s="132" t="s">
        <v>439</v>
      </c>
      <c r="B348" s="144" t="s">
        <v>443</v>
      </c>
      <c r="C348" s="115" t="s">
        <v>53</v>
      </c>
      <c r="D348" s="141">
        <v>1800</v>
      </c>
      <c r="E348" s="185"/>
      <c r="F348" s="69" t="s">
        <v>720</v>
      </c>
      <c r="G348" s="28" t="s">
        <v>58</v>
      </c>
      <c r="H348" s="65" t="s">
        <v>21</v>
      </c>
      <c r="I348" s="69">
        <v>4</v>
      </c>
      <c r="J348" s="27" t="s">
        <v>56</v>
      </c>
      <c r="K348" s="75">
        <v>654</v>
      </c>
      <c r="L348" s="75" t="s">
        <v>441</v>
      </c>
      <c r="M348" s="68">
        <v>9789965263279</v>
      </c>
      <c r="N348" s="69">
        <v>1020</v>
      </c>
      <c r="O348" s="76" t="s">
        <v>96</v>
      </c>
      <c r="P348" s="77" t="s">
        <v>97</v>
      </c>
      <c r="Q348" s="78">
        <v>4901910000</v>
      </c>
      <c r="R348" s="73" t="s">
        <v>60</v>
      </c>
      <c r="S348" s="74">
        <v>44130</v>
      </c>
      <c r="T348" s="102"/>
      <c r="U348" s="172"/>
      <c r="V348" s="181">
        <f t="shared" si="12"/>
        <v>0</v>
      </c>
      <c r="W348" s="182">
        <f t="shared" si="13"/>
        <v>0</v>
      </c>
      <c r="X348" s="167"/>
      <c r="Y348" s="167"/>
      <c r="Z348" s="167"/>
      <c r="AA348" s="167"/>
      <c r="AB348" s="167"/>
      <c r="AC348" s="167"/>
    </row>
    <row r="349" spans="1:29" s="56" customFormat="1" ht="15.75">
      <c r="A349" s="132" t="s">
        <v>439</v>
      </c>
      <c r="B349" s="144" t="s">
        <v>444</v>
      </c>
      <c r="C349" s="75" t="s">
        <v>44</v>
      </c>
      <c r="D349" s="141">
        <v>1600</v>
      </c>
      <c r="E349" s="185"/>
      <c r="F349" s="69" t="s">
        <v>720</v>
      </c>
      <c r="G349" s="28" t="s">
        <v>58</v>
      </c>
      <c r="H349" s="65" t="s">
        <v>21</v>
      </c>
      <c r="I349" s="69">
        <v>5</v>
      </c>
      <c r="J349" s="27" t="s">
        <v>56</v>
      </c>
      <c r="K349" s="75">
        <v>580</v>
      </c>
      <c r="L349" s="75" t="s">
        <v>441</v>
      </c>
      <c r="M349" s="68">
        <v>9789965260964</v>
      </c>
      <c r="N349" s="69">
        <v>900</v>
      </c>
      <c r="O349" s="76" t="s">
        <v>96</v>
      </c>
      <c r="P349" s="77" t="s">
        <v>97</v>
      </c>
      <c r="Q349" s="78">
        <v>4901910000</v>
      </c>
      <c r="R349" s="73" t="s">
        <v>60</v>
      </c>
      <c r="S349" s="74">
        <v>44130</v>
      </c>
      <c r="T349" s="102"/>
      <c r="U349" s="172"/>
      <c r="V349" s="181">
        <f t="shared" si="12"/>
        <v>0</v>
      </c>
      <c r="W349" s="182">
        <f t="shared" si="13"/>
        <v>0</v>
      </c>
      <c r="X349" s="167"/>
      <c r="Y349" s="167"/>
      <c r="Z349" s="167"/>
      <c r="AA349" s="167"/>
      <c r="AB349" s="167"/>
      <c r="AC349" s="167"/>
    </row>
    <row r="350" spans="1:29" s="56" customFormat="1" ht="15.75">
      <c r="A350" s="132" t="s">
        <v>439</v>
      </c>
      <c r="B350" s="144" t="s">
        <v>445</v>
      </c>
      <c r="C350" s="75" t="s">
        <v>44</v>
      </c>
      <c r="D350" s="141">
        <v>1800</v>
      </c>
      <c r="E350" s="185"/>
      <c r="F350" s="69" t="s">
        <v>720</v>
      </c>
      <c r="G350" s="28" t="s">
        <v>58</v>
      </c>
      <c r="H350" s="65" t="s">
        <v>21</v>
      </c>
      <c r="I350" s="69">
        <v>5</v>
      </c>
      <c r="J350" s="27" t="s">
        <v>56</v>
      </c>
      <c r="K350" s="75">
        <v>654</v>
      </c>
      <c r="L350" s="75" t="s">
        <v>441</v>
      </c>
      <c r="M350" s="68">
        <v>9789965260957</v>
      </c>
      <c r="N350" s="69">
        <v>1010</v>
      </c>
      <c r="O350" s="76" t="s">
        <v>96</v>
      </c>
      <c r="P350" s="77" t="s">
        <v>97</v>
      </c>
      <c r="Q350" s="78">
        <v>4901910000</v>
      </c>
      <c r="R350" s="73" t="s">
        <v>60</v>
      </c>
      <c r="S350" s="74">
        <v>44130</v>
      </c>
      <c r="T350" s="102"/>
      <c r="U350" s="172"/>
      <c r="V350" s="181">
        <f t="shared" si="12"/>
        <v>0</v>
      </c>
      <c r="W350" s="182">
        <f t="shared" si="13"/>
        <v>0</v>
      </c>
      <c r="X350" s="167"/>
      <c r="Y350" s="167"/>
      <c r="Z350" s="167"/>
      <c r="AA350" s="167"/>
      <c r="AB350" s="167"/>
      <c r="AC350" s="167"/>
    </row>
    <row r="351" spans="1:29" s="56" customFormat="1" ht="15.75">
      <c r="A351" s="132" t="s">
        <v>439</v>
      </c>
      <c r="B351" s="144" t="s">
        <v>446</v>
      </c>
      <c r="C351" s="115" t="s">
        <v>53</v>
      </c>
      <c r="D351" s="141">
        <v>1800</v>
      </c>
      <c r="E351" s="185"/>
      <c r="F351" s="69" t="s">
        <v>720</v>
      </c>
      <c r="G351" s="28" t="s">
        <v>58</v>
      </c>
      <c r="H351" s="65" t="s">
        <v>21</v>
      </c>
      <c r="I351" s="69">
        <v>4</v>
      </c>
      <c r="J351" s="27" t="s">
        <v>56</v>
      </c>
      <c r="K351" s="75">
        <v>528</v>
      </c>
      <c r="L351" s="75" t="s">
        <v>441</v>
      </c>
      <c r="M351" s="68">
        <v>9789965263286</v>
      </c>
      <c r="N351" s="69">
        <v>810</v>
      </c>
      <c r="O351" s="76" t="s">
        <v>96</v>
      </c>
      <c r="P351" s="77" t="s">
        <v>97</v>
      </c>
      <c r="Q351" s="78">
        <v>4901910000</v>
      </c>
      <c r="R351" s="73" t="s">
        <v>60</v>
      </c>
      <c r="S351" s="74">
        <v>44130</v>
      </c>
      <c r="T351" s="102"/>
      <c r="U351" s="172"/>
      <c r="V351" s="181">
        <f t="shared" si="12"/>
        <v>0</v>
      </c>
      <c r="W351" s="182">
        <f t="shared" si="13"/>
        <v>0</v>
      </c>
      <c r="X351" s="167"/>
      <c r="Y351" s="167"/>
      <c r="Z351" s="167"/>
      <c r="AA351" s="167"/>
      <c r="AB351" s="167"/>
      <c r="AC351" s="167"/>
    </row>
    <row r="352" spans="1:29" s="56" customFormat="1" ht="31.5">
      <c r="A352" s="235" t="s">
        <v>439</v>
      </c>
      <c r="B352" s="144" t="s">
        <v>184</v>
      </c>
      <c r="C352" s="115" t="s">
        <v>53</v>
      </c>
      <c r="D352" s="140">
        <v>2200</v>
      </c>
      <c r="E352" s="184"/>
      <c r="F352" s="69" t="s">
        <v>720</v>
      </c>
      <c r="G352" s="28" t="s">
        <v>58</v>
      </c>
      <c r="H352" s="65" t="s">
        <v>21</v>
      </c>
      <c r="I352" s="75">
        <v>6</v>
      </c>
      <c r="J352" s="27" t="s">
        <v>56</v>
      </c>
      <c r="K352" s="75">
        <v>566</v>
      </c>
      <c r="L352" s="75" t="s">
        <v>185</v>
      </c>
      <c r="M352" s="68">
        <v>9789965262968</v>
      </c>
      <c r="N352" s="69">
        <v>1600</v>
      </c>
      <c r="O352" s="76" t="s">
        <v>96</v>
      </c>
      <c r="P352" s="77" t="s">
        <v>97</v>
      </c>
      <c r="Q352" s="78">
        <v>4901910000</v>
      </c>
      <c r="R352" s="73" t="s">
        <v>60</v>
      </c>
      <c r="S352" s="74">
        <v>44130</v>
      </c>
      <c r="T352" s="102"/>
      <c r="U352" s="172"/>
      <c r="V352" s="181">
        <f t="shared" si="12"/>
        <v>0</v>
      </c>
      <c r="W352" s="182">
        <f t="shared" si="13"/>
        <v>0</v>
      </c>
      <c r="X352" s="167"/>
      <c r="Y352" s="167"/>
      <c r="Z352" s="167"/>
      <c r="AA352" s="167"/>
      <c r="AB352" s="167"/>
      <c r="AC352" s="167"/>
    </row>
    <row r="353" spans="1:29" s="56" customFormat="1" ht="31.5">
      <c r="A353" s="235" t="s">
        <v>439</v>
      </c>
      <c r="B353" s="144" t="s">
        <v>186</v>
      </c>
      <c r="C353" s="115" t="s">
        <v>53</v>
      </c>
      <c r="D353" s="140">
        <v>2200</v>
      </c>
      <c r="E353" s="184"/>
      <c r="F353" s="69" t="s">
        <v>720</v>
      </c>
      <c r="G353" s="28" t="s">
        <v>58</v>
      </c>
      <c r="H353" s="65" t="s">
        <v>21</v>
      </c>
      <c r="I353" s="75">
        <v>6</v>
      </c>
      <c r="J353" s="27" t="s">
        <v>56</v>
      </c>
      <c r="K353" s="75">
        <v>598</v>
      </c>
      <c r="L353" s="75" t="s">
        <v>185</v>
      </c>
      <c r="M353" s="68">
        <v>9789965263262</v>
      </c>
      <c r="N353" s="69">
        <v>1800</v>
      </c>
      <c r="O353" s="76" t="s">
        <v>96</v>
      </c>
      <c r="P353" s="77" t="s">
        <v>97</v>
      </c>
      <c r="Q353" s="78">
        <v>4901910000</v>
      </c>
      <c r="R353" s="73" t="s">
        <v>60</v>
      </c>
      <c r="S353" s="74">
        <v>44130</v>
      </c>
      <c r="T353" s="102"/>
      <c r="U353" s="172"/>
      <c r="V353" s="181">
        <f t="shared" si="12"/>
        <v>0</v>
      </c>
      <c r="W353" s="182">
        <f t="shared" si="13"/>
        <v>0</v>
      </c>
      <c r="X353" s="167"/>
      <c r="Y353" s="167"/>
      <c r="Z353" s="167"/>
      <c r="AA353" s="167"/>
      <c r="AB353" s="167"/>
      <c r="AC353" s="167"/>
    </row>
    <row r="354" spans="1:29" s="56" customFormat="1" ht="15.75">
      <c r="A354" s="132" t="s">
        <v>439</v>
      </c>
      <c r="B354" s="144" t="s">
        <v>447</v>
      </c>
      <c r="C354" s="115" t="s">
        <v>53</v>
      </c>
      <c r="D354" s="141">
        <v>1800</v>
      </c>
      <c r="E354" s="185"/>
      <c r="F354" s="69" t="s">
        <v>720</v>
      </c>
      <c r="G354" s="28" t="s">
        <v>58</v>
      </c>
      <c r="H354" s="65" t="s">
        <v>21</v>
      </c>
      <c r="I354" s="69">
        <v>4</v>
      </c>
      <c r="J354" s="27" t="s">
        <v>56</v>
      </c>
      <c r="K354" s="75">
        <v>814</v>
      </c>
      <c r="L354" s="75" t="s">
        <v>441</v>
      </c>
      <c r="M354" s="68">
        <v>9789965263309</v>
      </c>
      <c r="N354" s="69">
        <v>1250</v>
      </c>
      <c r="O354" s="76" t="s">
        <v>96</v>
      </c>
      <c r="P354" s="77" t="s">
        <v>97</v>
      </c>
      <c r="Q354" s="78">
        <v>4901910000</v>
      </c>
      <c r="R354" s="73" t="s">
        <v>60</v>
      </c>
      <c r="S354" s="74">
        <v>44130</v>
      </c>
      <c r="T354" s="102"/>
      <c r="U354" s="172"/>
      <c r="V354" s="181">
        <f t="shared" si="12"/>
        <v>0</v>
      </c>
      <c r="W354" s="182">
        <f t="shared" si="13"/>
        <v>0</v>
      </c>
      <c r="X354" s="167"/>
      <c r="Y354" s="167"/>
      <c r="Z354" s="167"/>
      <c r="AA354" s="167"/>
      <c r="AB354" s="167"/>
      <c r="AC354" s="167"/>
    </row>
    <row r="355" spans="1:29" s="56" customFormat="1" ht="15.75">
      <c r="A355" s="132" t="s">
        <v>439</v>
      </c>
      <c r="B355" s="144" t="s">
        <v>448</v>
      </c>
      <c r="C355" s="75" t="s">
        <v>44</v>
      </c>
      <c r="D355" s="141">
        <v>1800</v>
      </c>
      <c r="E355" s="185"/>
      <c r="F355" s="69" t="s">
        <v>720</v>
      </c>
      <c r="G355" s="28" t="s">
        <v>58</v>
      </c>
      <c r="H355" s="65" t="s">
        <v>21</v>
      </c>
      <c r="I355" s="69">
        <v>8</v>
      </c>
      <c r="J355" s="27" t="s">
        <v>56</v>
      </c>
      <c r="K355" s="75">
        <v>806</v>
      </c>
      <c r="L355" s="75" t="s">
        <v>441</v>
      </c>
      <c r="M355" s="68">
        <v>9789965261749</v>
      </c>
      <c r="N355" s="69">
        <v>1220</v>
      </c>
      <c r="O355" s="76" t="s">
        <v>96</v>
      </c>
      <c r="P355" s="77" t="s">
        <v>97</v>
      </c>
      <c r="Q355" s="78">
        <v>4901910000</v>
      </c>
      <c r="R355" s="73" t="s">
        <v>60</v>
      </c>
      <c r="S355" s="74">
        <v>44130</v>
      </c>
      <c r="T355" s="102"/>
      <c r="U355" s="172"/>
      <c r="V355" s="181">
        <f t="shared" si="12"/>
        <v>0</v>
      </c>
      <c r="W355" s="182">
        <f t="shared" si="13"/>
        <v>0</v>
      </c>
      <c r="X355" s="167"/>
      <c r="Y355" s="167"/>
      <c r="Z355" s="167"/>
      <c r="AA355" s="167"/>
      <c r="AB355" s="167"/>
      <c r="AC355" s="167"/>
    </row>
    <row r="356" spans="1:29" s="56" customFormat="1" ht="15.75">
      <c r="A356" s="132" t="s">
        <v>439</v>
      </c>
      <c r="B356" s="144" t="s">
        <v>449</v>
      </c>
      <c r="C356" s="75" t="s">
        <v>44</v>
      </c>
      <c r="D356" s="141">
        <v>1800</v>
      </c>
      <c r="E356" s="184"/>
      <c r="F356" s="69" t="s">
        <v>720</v>
      </c>
      <c r="G356" s="28" t="s">
        <v>58</v>
      </c>
      <c r="H356" s="65" t="s">
        <v>21</v>
      </c>
      <c r="I356" s="69">
        <v>8</v>
      </c>
      <c r="J356" s="27" t="s">
        <v>56</v>
      </c>
      <c r="K356" s="75">
        <v>658</v>
      </c>
      <c r="L356" s="75" t="s">
        <v>441</v>
      </c>
      <c r="M356" s="68">
        <v>9789965261756</v>
      </c>
      <c r="N356" s="69">
        <v>1170</v>
      </c>
      <c r="O356" s="76" t="s">
        <v>96</v>
      </c>
      <c r="P356" s="77" t="s">
        <v>97</v>
      </c>
      <c r="Q356" s="78">
        <v>4901910000</v>
      </c>
      <c r="R356" s="73" t="s">
        <v>60</v>
      </c>
      <c r="S356" s="74">
        <v>44130</v>
      </c>
      <c r="T356" s="102"/>
      <c r="U356" s="172"/>
      <c r="V356" s="181">
        <f t="shared" si="12"/>
        <v>0</v>
      </c>
      <c r="W356" s="182">
        <f t="shared" si="13"/>
        <v>0</v>
      </c>
      <c r="X356" s="167"/>
      <c r="Y356" s="167"/>
      <c r="Z356" s="167"/>
      <c r="AA356" s="167"/>
      <c r="AB356" s="167"/>
      <c r="AC356" s="167"/>
    </row>
    <row r="357" spans="1:29" s="56" customFormat="1" ht="30">
      <c r="A357" s="132" t="s">
        <v>450</v>
      </c>
      <c r="B357" s="147" t="s">
        <v>451</v>
      </c>
      <c r="C357" s="75" t="s">
        <v>44</v>
      </c>
      <c r="D357" s="140">
        <v>950</v>
      </c>
      <c r="E357" s="184"/>
      <c r="F357" s="69" t="s">
        <v>718</v>
      </c>
      <c r="G357" s="27" t="s">
        <v>733</v>
      </c>
      <c r="H357" s="65" t="s">
        <v>21</v>
      </c>
      <c r="I357" s="75">
        <v>25</v>
      </c>
      <c r="J357" s="27" t="s">
        <v>36</v>
      </c>
      <c r="K357" s="75" t="s">
        <v>452</v>
      </c>
      <c r="L357" s="75" t="s">
        <v>453</v>
      </c>
      <c r="M357" s="68">
        <v>9789965269929</v>
      </c>
      <c r="N357" s="69">
        <v>200</v>
      </c>
      <c r="O357" s="76" t="s">
        <v>45</v>
      </c>
      <c r="P357" s="77">
        <v>2017</v>
      </c>
      <c r="Q357" s="78">
        <v>4901990000</v>
      </c>
      <c r="R357" s="73" t="s">
        <v>39</v>
      </c>
      <c r="S357" s="74">
        <v>44130</v>
      </c>
      <c r="T357" s="102"/>
      <c r="U357" s="172"/>
      <c r="V357" s="181">
        <f t="shared" si="12"/>
        <v>0</v>
      </c>
      <c r="W357" s="182">
        <f t="shared" si="13"/>
        <v>0</v>
      </c>
      <c r="X357" s="167"/>
      <c r="Y357" s="167"/>
      <c r="Z357" s="167"/>
      <c r="AA357" s="167"/>
      <c r="AB357" s="167"/>
      <c r="AC357" s="167"/>
    </row>
    <row r="358" spans="1:29" s="56" customFormat="1" ht="15.75">
      <c r="A358" s="132" t="s">
        <v>450</v>
      </c>
      <c r="B358" s="144" t="s">
        <v>454</v>
      </c>
      <c r="C358" s="115" t="s">
        <v>53</v>
      </c>
      <c r="D358" s="140">
        <v>500</v>
      </c>
      <c r="E358" s="185"/>
      <c r="F358" s="69" t="s">
        <v>717</v>
      </c>
      <c r="G358" s="27" t="s">
        <v>732</v>
      </c>
      <c r="H358" s="65" t="s">
        <v>21</v>
      </c>
      <c r="I358" s="75">
        <v>120</v>
      </c>
      <c r="J358" s="27" t="s">
        <v>36</v>
      </c>
      <c r="K358" s="75">
        <v>12</v>
      </c>
      <c r="L358" s="75" t="s">
        <v>268</v>
      </c>
      <c r="M358" s="68">
        <v>9789965268243</v>
      </c>
      <c r="N358" s="69">
        <v>141</v>
      </c>
      <c r="O358" s="76" t="s">
        <v>38</v>
      </c>
      <c r="P358" s="77">
        <v>2014</v>
      </c>
      <c r="Q358" s="78">
        <v>4901990000</v>
      </c>
      <c r="R358" s="73" t="s">
        <v>39</v>
      </c>
      <c r="S358" s="108">
        <v>44130</v>
      </c>
      <c r="T358" s="102"/>
      <c r="U358" s="172"/>
      <c r="V358" s="181">
        <f t="shared" si="12"/>
        <v>0</v>
      </c>
      <c r="W358" s="182">
        <f t="shared" si="13"/>
        <v>0</v>
      </c>
      <c r="X358" s="167"/>
      <c r="Y358" s="167"/>
      <c r="Z358" s="167"/>
      <c r="AA358" s="167"/>
      <c r="AB358" s="167"/>
      <c r="AC358" s="167"/>
    </row>
    <row r="359" spans="1:29" s="56" customFormat="1" ht="30">
      <c r="A359" s="132" t="s">
        <v>450</v>
      </c>
      <c r="B359" s="144" t="s">
        <v>455</v>
      </c>
      <c r="C359" s="75" t="s">
        <v>53</v>
      </c>
      <c r="D359" s="141">
        <v>950</v>
      </c>
      <c r="E359" s="184"/>
      <c r="F359" s="69" t="s">
        <v>718</v>
      </c>
      <c r="G359" s="27" t="s">
        <v>733</v>
      </c>
      <c r="H359" s="65" t="s">
        <v>21</v>
      </c>
      <c r="I359" s="69">
        <v>25</v>
      </c>
      <c r="J359" s="27" t="s">
        <v>36</v>
      </c>
      <c r="K359" s="75" t="s">
        <v>452</v>
      </c>
      <c r="L359" s="75" t="s">
        <v>453</v>
      </c>
      <c r="M359" s="68">
        <v>9789965269202</v>
      </c>
      <c r="N359" s="69">
        <v>200</v>
      </c>
      <c r="O359" s="76" t="s">
        <v>45</v>
      </c>
      <c r="P359" s="77">
        <v>2018</v>
      </c>
      <c r="Q359" s="78">
        <v>4901990000</v>
      </c>
      <c r="R359" s="73" t="s">
        <v>39</v>
      </c>
      <c r="S359" s="74">
        <v>44130</v>
      </c>
      <c r="T359" s="102"/>
      <c r="U359" s="172"/>
      <c r="V359" s="181">
        <f t="shared" si="12"/>
        <v>0</v>
      </c>
      <c r="W359" s="182">
        <f t="shared" si="13"/>
        <v>0</v>
      </c>
      <c r="X359" s="167"/>
      <c r="Y359" s="167"/>
      <c r="Z359" s="167"/>
      <c r="AA359" s="167"/>
      <c r="AB359" s="167"/>
      <c r="AC359" s="167"/>
    </row>
    <row r="360" spans="1:29" s="56" customFormat="1" ht="15.75">
      <c r="A360" s="132" t="s">
        <v>450</v>
      </c>
      <c r="B360" s="144" t="s">
        <v>456</v>
      </c>
      <c r="C360" s="115" t="s">
        <v>53</v>
      </c>
      <c r="D360" s="140">
        <v>500</v>
      </c>
      <c r="E360" s="185"/>
      <c r="F360" s="69" t="s">
        <v>717</v>
      </c>
      <c r="G360" s="27" t="s">
        <v>732</v>
      </c>
      <c r="H360" s="65" t="s">
        <v>21</v>
      </c>
      <c r="I360" s="75">
        <v>120</v>
      </c>
      <c r="J360" s="27" t="s">
        <v>36</v>
      </c>
      <c r="K360" s="75">
        <v>12</v>
      </c>
      <c r="L360" s="75" t="s">
        <v>268</v>
      </c>
      <c r="M360" s="68">
        <v>9789965268700</v>
      </c>
      <c r="N360" s="69">
        <v>141</v>
      </c>
      <c r="O360" s="76" t="s">
        <v>38</v>
      </c>
      <c r="P360" s="77">
        <v>2014</v>
      </c>
      <c r="Q360" s="78">
        <v>4901990000</v>
      </c>
      <c r="R360" s="73" t="s">
        <v>39</v>
      </c>
      <c r="S360" s="74">
        <v>44130</v>
      </c>
      <c r="T360" s="102"/>
      <c r="U360" s="172"/>
      <c r="V360" s="181">
        <f t="shared" si="12"/>
        <v>0</v>
      </c>
      <c r="W360" s="182">
        <f t="shared" si="13"/>
        <v>0</v>
      </c>
      <c r="X360" s="167"/>
      <c r="Y360" s="167"/>
      <c r="Z360" s="167"/>
      <c r="AA360" s="167"/>
      <c r="AB360" s="167"/>
      <c r="AC360" s="167"/>
    </row>
    <row r="361" spans="1:29" s="56" customFormat="1" ht="30">
      <c r="A361" s="132" t="s">
        <v>450</v>
      </c>
      <c r="B361" s="147" t="s">
        <v>457</v>
      </c>
      <c r="C361" s="75" t="s">
        <v>53</v>
      </c>
      <c r="D361" s="140">
        <v>950</v>
      </c>
      <c r="E361" s="184"/>
      <c r="F361" s="69" t="s">
        <v>718</v>
      </c>
      <c r="G361" s="27" t="s">
        <v>733</v>
      </c>
      <c r="H361" s="65" t="s">
        <v>21</v>
      </c>
      <c r="I361" s="75">
        <v>25</v>
      </c>
      <c r="J361" s="27" t="s">
        <v>36</v>
      </c>
      <c r="K361" s="75" t="s">
        <v>452</v>
      </c>
      <c r="L361" s="75" t="s">
        <v>453</v>
      </c>
      <c r="M361" s="68">
        <v>9789965269318</v>
      </c>
      <c r="N361" s="69">
        <v>200</v>
      </c>
      <c r="O361" s="76" t="s">
        <v>45</v>
      </c>
      <c r="P361" s="77">
        <v>2017</v>
      </c>
      <c r="Q361" s="78">
        <v>4901990000</v>
      </c>
      <c r="R361" s="73" t="s">
        <v>39</v>
      </c>
      <c r="S361" s="74">
        <v>44130</v>
      </c>
      <c r="T361" s="102"/>
      <c r="U361" s="172"/>
      <c r="V361" s="181">
        <f t="shared" si="12"/>
        <v>0</v>
      </c>
      <c r="W361" s="182">
        <f t="shared" si="13"/>
        <v>0</v>
      </c>
      <c r="X361" s="167"/>
      <c r="Y361" s="167"/>
      <c r="Z361" s="167"/>
      <c r="AA361" s="167"/>
      <c r="AB361" s="167"/>
      <c r="AC361" s="167"/>
    </row>
    <row r="362" spans="1:29" s="56" customFormat="1" ht="15.75">
      <c r="A362" s="132" t="s">
        <v>450</v>
      </c>
      <c r="B362" s="144" t="s">
        <v>458</v>
      </c>
      <c r="C362" s="75" t="s">
        <v>44</v>
      </c>
      <c r="D362" s="140">
        <v>500</v>
      </c>
      <c r="E362" s="184"/>
      <c r="F362" s="69" t="s">
        <v>717</v>
      </c>
      <c r="G362" s="27" t="s">
        <v>732</v>
      </c>
      <c r="H362" s="65" t="s">
        <v>21</v>
      </c>
      <c r="I362" s="75">
        <v>120</v>
      </c>
      <c r="J362" s="27" t="s">
        <v>36</v>
      </c>
      <c r="K362" s="75">
        <v>12</v>
      </c>
      <c r="L362" s="75" t="s">
        <v>268</v>
      </c>
      <c r="M362" s="68">
        <v>9789965268717</v>
      </c>
      <c r="N362" s="69">
        <v>141</v>
      </c>
      <c r="O362" s="76" t="s">
        <v>38</v>
      </c>
      <c r="P362" s="77">
        <v>2014</v>
      </c>
      <c r="Q362" s="78">
        <v>4901990000</v>
      </c>
      <c r="R362" s="73" t="s">
        <v>39</v>
      </c>
      <c r="S362" s="74">
        <v>44130</v>
      </c>
      <c r="T362" s="102"/>
      <c r="U362" s="172"/>
      <c r="V362" s="181">
        <f t="shared" si="12"/>
        <v>0</v>
      </c>
      <c r="W362" s="182">
        <f t="shared" si="13"/>
        <v>0</v>
      </c>
      <c r="X362" s="167"/>
      <c r="Y362" s="167"/>
      <c r="Z362" s="167"/>
      <c r="AA362" s="167"/>
      <c r="AB362" s="167"/>
      <c r="AC362" s="167"/>
    </row>
    <row r="363" spans="1:29" s="56" customFormat="1" ht="25.5">
      <c r="A363" s="236" t="s">
        <v>738</v>
      </c>
      <c r="B363" s="186" t="s">
        <v>739</v>
      </c>
      <c r="C363" s="187" t="s">
        <v>53</v>
      </c>
      <c r="D363" s="162">
        <v>750</v>
      </c>
      <c r="E363" s="184"/>
      <c r="F363" s="69" t="s">
        <v>719</v>
      </c>
      <c r="G363" s="28" t="s">
        <v>732</v>
      </c>
      <c r="H363" s="159" t="s">
        <v>21</v>
      </c>
      <c r="I363" s="190">
        <v>25</v>
      </c>
      <c r="J363" s="28" t="s">
        <v>36</v>
      </c>
      <c r="K363" s="91">
        <v>24</v>
      </c>
      <c r="L363" s="91" t="s">
        <v>740</v>
      </c>
      <c r="M363" s="88">
        <v>9786013350394</v>
      </c>
      <c r="N363" s="190">
        <v>100</v>
      </c>
      <c r="O363" s="76" t="s">
        <v>71</v>
      </c>
      <c r="P363" s="69">
        <v>2019</v>
      </c>
      <c r="Q363" s="79">
        <v>4901990000</v>
      </c>
      <c r="R363" s="73" t="s">
        <v>39</v>
      </c>
      <c r="S363" s="74">
        <v>44130</v>
      </c>
      <c r="T363" s="102"/>
      <c r="U363" s="172"/>
      <c r="V363" s="181">
        <f t="shared" si="12"/>
        <v>0</v>
      </c>
      <c r="W363" s="182">
        <f t="shared" si="13"/>
        <v>0</v>
      </c>
      <c r="X363" s="167"/>
      <c r="Y363" s="167"/>
      <c r="Z363" s="167"/>
      <c r="AA363" s="167"/>
      <c r="AB363" s="167"/>
      <c r="AC363" s="167"/>
    </row>
    <row r="364" spans="1:29" s="56" customFormat="1" ht="25.5">
      <c r="A364" s="236" t="s">
        <v>738</v>
      </c>
      <c r="B364" s="186" t="s">
        <v>741</v>
      </c>
      <c r="C364" s="187" t="s">
        <v>44</v>
      </c>
      <c r="D364" s="162">
        <v>750</v>
      </c>
      <c r="E364" s="184"/>
      <c r="F364" s="69" t="s">
        <v>719</v>
      </c>
      <c r="G364" s="28" t="s">
        <v>732</v>
      </c>
      <c r="H364" s="159" t="s">
        <v>21</v>
      </c>
      <c r="I364" s="190">
        <v>25</v>
      </c>
      <c r="J364" s="28" t="s">
        <v>36</v>
      </c>
      <c r="K364" s="91">
        <v>24</v>
      </c>
      <c r="L364" s="91" t="s">
        <v>740</v>
      </c>
      <c r="M364" s="88">
        <v>9786013350387</v>
      </c>
      <c r="N364" s="190">
        <v>100</v>
      </c>
      <c r="O364" s="76" t="s">
        <v>71</v>
      </c>
      <c r="P364" s="69">
        <v>2019</v>
      </c>
      <c r="Q364" s="79">
        <v>4901990000</v>
      </c>
      <c r="R364" s="73" t="s">
        <v>39</v>
      </c>
      <c r="S364" s="74">
        <v>44130</v>
      </c>
      <c r="T364" s="55"/>
      <c r="U364" s="173"/>
      <c r="V364" s="181">
        <f t="shared" si="12"/>
        <v>0</v>
      </c>
      <c r="W364" s="182">
        <f t="shared" si="13"/>
        <v>0</v>
      </c>
      <c r="X364" s="167"/>
      <c r="Y364" s="167"/>
      <c r="Z364" s="167"/>
      <c r="AA364" s="167"/>
      <c r="AB364" s="167"/>
      <c r="AC364" s="167"/>
    </row>
    <row r="365" spans="1:29" s="56" customFormat="1" ht="25.5">
      <c r="A365" s="236" t="s">
        <v>738</v>
      </c>
      <c r="B365" s="186" t="s">
        <v>742</v>
      </c>
      <c r="C365" s="187" t="s">
        <v>44</v>
      </c>
      <c r="D365" s="162">
        <v>750</v>
      </c>
      <c r="E365" s="184"/>
      <c r="F365" s="69" t="s">
        <v>719</v>
      </c>
      <c r="G365" s="28" t="s">
        <v>732</v>
      </c>
      <c r="H365" s="159" t="s">
        <v>21</v>
      </c>
      <c r="I365" s="190">
        <v>25</v>
      </c>
      <c r="J365" s="28" t="s">
        <v>36</v>
      </c>
      <c r="K365" s="91">
        <v>24</v>
      </c>
      <c r="L365" s="91" t="s">
        <v>740</v>
      </c>
      <c r="M365" s="88">
        <v>9786013350400</v>
      </c>
      <c r="N365" s="190">
        <v>100</v>
      </c>
      <c r="O365" s="76" t="s">
        <v>71</v>
      </c>
      <c r="P365" s="69">
        <v>2019</v>
      </c>
      <c r="Q365" s="79">
        <v>4901990000</v>
      </c>
      <c r="R365" s="73" t="s">
        <v>39</v>
      </c>
      <c r="S365" s="74">
        <v>44130</v>
      </c>
      <c r="T365" s="55"/>
      <c r="U365" s="173"/>
      <c r="V365" s="181">
        <f t="shared" si="12"/>
        <v>0</v>
      </c>
      <c r="W365" s="182">
        <f t="shared" si="13"/>
        <v>0</v>
      </c>
      <c r="X365" s="167"/>
      <c r="Y365" s="167"/>
      <c r="Z365" s="167"/>
      <c r="AA365" s="167"/>
      <c r="AB365" s="167"/>
      <c r="AC365" s="167"/>
    </row>
    <row r="366" spans="1:29" s="56" customFormat="1" ht="25.5">
      <c r="A366" s="236" t="s">
        <v>738</v>
      </c>
      <c r="B366" s="186" t="s">
        <v>743</v>
      </c>
      <c r="C366" s="187" t="s">
        <v>53</v>
      </c>
      <c r="D366" s="162">
        <v>750</v>
      </c>
      <c r="E366" s="184"/>
      <c r="F366" s="69" t="s">
        <v>719</v>
      </c>
      <c r="G366" s="28" t="s">
        <v>732</v>
      </c>
      <c r="H366" s="159" t="s">
        <v>21</v>
      </c>
      <c r="I366" s="191">
        <v>25</v>
      </c>
      <c r="J366" s="28" t="s">
        <v>36</v>
      </c>
      <c r="K366" s="91">
        <v>24</v>
      </c>
      <c r="L366" s="91" t="s">
        <v>740</v>
      </c>
      <c r="M366" s="88">
        <v>9786013350370</v>
      </c>
      <c r="N366" s="191">
        <v>100</v>
      </c>
      <c r="O366" s="76" t="s">
        <v>71</v>
      </c>
      <c r="P366" s="69">
        <v>2019</v>
      </c>
      <c r="Q366" s="79">
        <v>4901990000</v>
      </c>
      <c r="R366" s="73" t="s">
        <v>39</v>
      </c>
      <c r="S366" s="74">
        <v>44130</v>
      </c>
      <c r="T366" s="55"/>
      <c r="U366" s="173"/>
      <c r="V366" s="181">
        <f t="shared" si="12"/>
        <v>0</v>
      </c>
      <c r="W366" s="182">
        <f t="shared" si="13"/>
        <v>0</v>
      </c>
      <c r="X366" s="167"/>
      <c r="Y366" s="167"/>
      <c r="Z366" s="167"/>
      <c r="AA366" s="167"/>
      <c r="AB366" s="167"/>
      <c r="AC366" s="167"/>
    </row>
    <row r="367" spans="1:29" s="56" customFormat="1" ht="15.75">
      <c r="A367" s="142" t="s">
        <v>459</v>
      </c>
      <c r="B367" s="144" t="s">
        <v>460</v>
      </c>
      <c r="C367" s="75" t="s">
        <v>44</v>
      </c>
      <c r="D367" s="140">
        <v>550</v>
      </c>
      <c r="E367" s="184"/>
      <c r="F367" s="69" t="s">
        <v>717</v>
      </c>
      <c r="G367" s="28" t="s">
        <v>727</v>
      </c>
      <c r="H367" s="65" t="s">
        <v>21</v>
      </c>
      <c r="I367" s="75">
        <v>50</v>
      </c>
      <c r="J367" s="27" t="s">
        <v>36</v>
      </c>
      <c r="K367" s="75">
        <v>24</v>
      </c>
      <c r="L367" s="75" t="s">
        <v>461</v>
      </c>
      <c r="M367" s="68">
        <v>9789965269691</v>
      </c>
      <c r="N367" s="69">
        <v>90</v>
      </c>
      <c r="O367" s="76" t="s">
        <v>45</v>
      </c>
      <c r="P367" s="77">
        <v>2018</v>
      </c>
      <c r="Q367" s="78">
        <v>4901990000</v>
      </c>
      <c r="R367" s="73" t="s">
        <v>39</v>
      </c>
      <c r="S367" s="74">
        <v>44130</v>
      </c>
      <c r="T367" s="55"/>
      <c r="U367" s="173"/>
      <c r="V367" s="181">
        <f t="shared" si="12"/>
        <v>0</v>
      </c>
      <c r="W367" s="182">
        <f t="shared" si="13"/>
        <v>0</v>
      </c>
      <c r="X367" s="167"/>
      <c r="Y367" s="167"/>
      <c r="Z367" s="167"/>
      <c r="AA367" s="167"/>
      <c r="AB367" s="167"/>
      <c r="AC367" s="167"/>
    </row>
    <row r="368" spans="1:29" s="56" customFormat="1" ht="15.75">
      <c r="A368" s="142" t="s">
        <v>459</v>
      </c>
      <c r="B368" s="147" t="s">
        <v>462</v>
      </c>
      <c r="C368" s="75" t="s">
        <v>44</v>
      </c>
      <c r="D368" s="140">
        <v>550</v>
      </c>
      <c r="E368" s="184"/>
      <c r="F368" s="69" t="s">
        <v>717</v>
      </c>
      <c r="G368" s="28" t="s">
        <v>727</v>
      </c>
      <c r="H368" s="65" t="s">
        <v>21</v>
      </c>
      <c r="I368" s="106">
        <v>50</v>
      </c>
      <c r="J368" s="27" t="s">
        <v>36</v>
      </c>
      <c r="K368" s="75">
        <v>24</v>
      </c>
      <c r="L368" s="75" t="s">
        <v>461</v>
      </c>
      <c r="M368" s="88">
        <v>9789965269585</v>
      </c>
      <c r="N368" s="69">
        <v>90</v>
      </c>
      <c r="O368" s="76" t="s">
        <v>45</v>
      </c>
      <c r="P368" s="77">
        <v>2017</v>
      </c>
      <c r="Q368" s="78">
        <v>4901990000</v>
      </c>
      <c r="R368" s="73" t="s">
        <v>39</v>
      </c>
      <c r="S368" s="74">
        <v>44130</v>
      </c>
      <c r="T368" s="55"/>
      <c r="U368" s="173"/>
      <c r="V368" s="181">
        <f t="shared" si="12"/>
        <v>0</v>
      </c>
      <c r="W368" s="182">
        <f t="shared" si="13"/>
        <v>0</v>
      </c>
      <c r="X368" s="167"/>
      <c r="Y368" s="167"/>
      <c r="Z368" s="167"/>
      <c r="AA368" s="167"/>
      <c r="AB368" s="167"/>
      <c r="AC368" s="167"/>
    </row>
    <row r="369" spans="1:29" s="56" customFormat="1" ht="15.75">
      <c r="A369" s="142" t="s">
        <v>459</v>
      </c>
      <c r="B369" s="147" t="s">
        <v>463</v>
      </c>
      <c r="C369" s="75" t="s">
        <v>44</v>
      </c>
      <c r="D369" s="140">
        <v>550</v>
      </c>
      <c r="E369" s="184"/>
      <c r="F369" s="69" t="s">
        <v>717</v>
      </c>
      <c r="G369" s="28" t="s">
        <v>727</v>
      </c>
      <c r="H369" s="65" t="s">
        <v>21</v>
      </c>
      <c r="I369" s="106">
        <v>50</v>
      </c>
      <c r="J369" s="27" t="s">
        <v>36</v>
      </c>
      <c r="K369" s="75">
        <v>24</v>
      </c>
      <c r="L369" s="75" t="s">
        <v>461</v>
      </c>
      <c r="M369" s="88">
        <v>9789965269615</v>
      </c>
      <c r="N369" s="69">
        <v>90</v>
      </c>
      <c r="O369" s="76" t="s">
        <v>45</v>
      </c>
      <c r="P369" s="77">
        <v>2017</v>
      </c>
      <c r="Q369" s="78">
        <v>4901990000</v>
      </c>
      <c r="R369" s="73" t="s">
        <v>39</v>
      </c>
      <c r="S369" s="74">
        <v>44130</v>
      </c>
      <c r="T369" s="55"/>
      <c r="U369" s="173"/>
      <c r="V369" s="181">
        <f t="shared" si="12"/>
        <v>0</v>
      </c>
      <c r="W369" s="182">
        <f t="shared" si="13"/>
        <v>0</v>
      </c>
      <c r="X369" s="167"/>
      <c r="Y369" s="167"/>
      <c r="Z369" s="167"/>
      <c r="AA369" s="167"/>
      <c r="AB369" s="167"/>
      <c r="AC369" s="167"/>
    </row>
    <row r="370" spans="1:29" s="56" customFormat="1" ht="15.75">
      <c r="A370" s="142" t="s">
        <v>459</v>
      </c>
      <c r="B370" s="144" t="s">
        <v>464</v>
      </c>
      <c r="C370" s="75" t="s">
        <v>44</v>
      </c>
      <c r="D370" s="140">
        <v>550</v>
      </c>
      <c r="E370" s="184"/>
      <c r="F370" s="69" t="s">
        <v>717</v>
      </c>
      <c r="G370" s="28" t="s">
        <v>727</v>
      </c>
      <c r="H370" s="65" t="s">
        <v>21</v>
      </c>
      <c r="I370" s="75">
        <v>50</v>
      </c>
      <c r="J370" s="27" t="s">
        <v>36</v>
      </c>
      <c r="K370" s="75">
        <v>24</v>
      </c>
      <c r="L370" s="75" t="s">
        <v>461</v>
      </c>
      <c r="M370" s="68">
        <v>9789965269677</v>
      </c>
      <c r="N370" s="69">
        <v>90</v>
      </c>
      <c r="O370" s="76" t="s">
        <v>45</v>
      </c>
      <c r="P370" s="77">
        <v>2018</v>
      </c>
      <c r="Q370" s="78">
        <v>4901990000</v>
      </c>
      <c r="R370" s="73" t="s">
        <v>39</v>
      </c>
      <c r="S370" s="74">
        <v>44130</v>
      </c>
      <c r="T370" s="55"/>
      <c r="U370" s="173"/>
      <c r="V370" s="181">
        <f t="shared" si="12"/>
        <v>0</v>
      </c>
      <c r="W370" s="182">
        <f t="shared" si="13"/>
        <v>0</v>
      </c>
      <c r="X370" s="167"/>
      <c r="Y370" s="167"/>
      <c r="Z370" s="167"/>
      <c r="AA370" s="167"/>
      <c r="AB370" s="167"/>
      <c r="AC370" s="167"/>
    </row>
    <row r="371" spans="1:29" s="56" customFormat="1" ht="15.75">
      <c r="A371" s="142" t="s">
        <v>465</v>
      </c>
      <c r="B371" s="146" t="s">
        <v>466</v>
      </c>
      <c r="C371" s="115" t="s">
        <v>53</v>
      </c>
      <c r="D371" s="140">
        <v>550</v>
      </c>
      <c r="E371" s="184"/>
      <c r="F371" s="69" t="s">
        <v>717</v>
      </c>
      <c r="G371" s="28" t="s">
        <v>727</v>
      </c>
      <c r="H371" s="65" t="s">
        <v>21</v>
      </c>
      <c r="I371" s="106">
        <v>50</v>
      </c>
      <c r="J371" s="27" t="s">
        <v>36</v>
      </c>
      <c r="K371" s="75">
        <v>24</v>
      </c>
      <c r="L371" s="75" t="s">
        <v>461</v>
      </c>
      <c r="M371" s="88">
        <v>9789965269608</v>
      </c>
      <c r="N371" s="69">
        <v>90</v>
      </c>
      <c r="O371" s="76" t="s">
        <v>45</v>
      </c>
      <c r="P371" s="77">
        <v>2017</v>
      </c>
      <c r="Q371" s="78">
        <v>4901990000</v>
      </c>
      <c r="R371" s="73" t="s">
        <v>39</v>
      </c>
      <c r="S371" s="74">
        <v>44130</v>
      </c>
      <c r="T371" s="55"/>
      <c r="U371" s="173"/>
      <c r="V371" s="181">
        <f t="shared" si="12"/>
        <v>0</v>
      </c>
      <c r="W371" s="182">
        <f t="shared" si="13"/>
        <v>0</v>
      </c>
      <c r="X371" s="167"/>
      <c r="Y371" s="167"/>
      <c r="Z371" s="167"/>
      <c r="AA371" s="167"/>
      <c r="AB371" s="167"/>
      <c r="AC371" s="167"/>
    </row>
    <row r="372" spans="1:29" s="56" customFormat="1" ht="15.75">
      <c r="A372" s="142" t="s">
        <v>465</v>
      </c>
      <c r="B372" s="146" t="s">
        <v>467</v>
      </c>
      <c r="C372" s="115" t="s">
        <v>53</v>
      </c>
      <c r="D372" s="140">
        <v>550</v>
      </c>
      <c r="E372" s="184"/>
      <c r="F372" s="69" t="s">
        <v>717</v>
      </c>
      <c r="G372" s="28" t="s">
        <v>727</v>
      </c>
      <c r="H372" s="65" t="s">
        <v>21</v>
      </c>
      <c r="I372" s="106">
        <v>50</v>
      </c>
      <c r="J372" s="27" t="s">
        <v>36</v>
      </c>
      <c r="K372" s="75">
        <v>24</v>
      </c>
      <c r="L372" s="75" t="s">
        <v>461</v>
      </c>
      <c r="M372" s="88">
        <v>9789965269592</v>
      </c>
      <c r="N372" s="69">
        <v>90</v>
      </c>
      <c r="O372" s="76" t="s">
        <v>45</v>
      </c>
      <c r="P372" s="77">
        <v>2017</v>
      </c>
      <c r="Q372" s="78">
        <v>4901990000</v>
      </c>
      <c r="R372" s="73" t="s">
        <v>39</v>
      </c>
      <c r="S372" s="74">
        <v>44130</v>
      </c>
      <c r="T372" s="55"/>
      <c r="U372" s="173"/>
      <c r="V372" s="181">
        <f t="shared" si="12"/>
        <v>0</v>
      </c>
      <c r="W372" s="182">
        <f t="shared" si="13"/>
        <v>0</v>
      </c>
      <c r="X372" s="167"/>
      <c r="Y372" s="167"/>
      <c r="Z372" s="167"/>
      <c r="AA372" s="167"/>
      <c r="AB372" s="167"/>
      <c r="AC372" s="167"/>
    </row>
    <row r="373" spans="1:29" s="56" customFormat="1" ht="15.75">
      <c r="A373" s="142" t="s">
        <v>465</v>
      </c>
      <c r="B373" s="147" t="s">
        <v>468</v>
      </c>
      <c r="C373" s="115" t="s">
        <v>53</v>
      </c>
      <c r="D373" s="140">
        <v>550</v>
      </c>
      <c r="E373" s="184"/>
      <c r="F373" s="69" t="s">
        <v>717</v>
      </c>
      <c r="G373" s="28" t="s">
        <v>727</v>
      </c>
      <c r="H373" s="65" t="s">
        <v>21</v>
      </c>
      <c r="I373" s="75">
        <v>50</v>
      </c>
      <c r="J373" s="27" t="s">
        <v>36</v>
      </c>
      <c r="K373" s="75">
        <v>24</v>
      </c>
      <c r="L373" s="75" t="s">
        <v>461</v>
      </c>
      <c r="M373" s="68">
        <v>9789965269684</v>
      </c>
      <c r="N373" s="69">
        <v>90</v>
      </c>
      <c r="O373" s="76" t="s">
        <v>45</v>
      </c>
      <c r="P373" s="77">
        <v>2018</v>
      </c>
      <c r="Q373" s="78">
        <v>4901990000</v>
      </c>
      <c r="R373" s="73" t="s">
        <v>39</v>
      </c>
      <c r="S373" s="74">
        <v>44130</v>
      </c>
      <c r="T373" s="55"/>
      <c r="U373" s="173"/>
      <c r="V373" s="181">
        <f t="shared" si="12"/>
        <v>0</v>
      </c>
      <c r="W373" s="182">
        <f t="shared" si="13"/>
        <v>0</v>
      </c>
      <c r="X373" s="167"/>
      <c r="Y373" s="167"/>
      <c r="Z373" s="167"/>
      <c r="AA373" s="167"/>
      <c r="AB373" s="167"/>
      <c r="AC373" s="167"/>
    </row>
    <row r="374" spans="1:29" s="56" customFormat="1" ht="15.75">
      <c r="A374" s="142" t="s">
        <v>465</v>
      </c>
      <c r="B374" s="146" t="s">
        <v>469</v>
      </c>
      <c r="C374" s="115" t="s">
        <v>53</v>
      </c>
      <c r="D374" s="140">
        <v>550</v>
      </c>
      <c r="E374" s="184"/>
      <c r="F374" s="69" t="s">
        <v>717</v>
      </c>
      <c r="G374" s="28" t="s">
        <v>727</v>
      </c>
      <c r="H374" s="65" t="s">
        <v>21</v>
      </c>
      <c r="I374" s="106">
        <v>50</v>
      </c>
      <c r="J374" s="27" t="s">
        <v>36</v>
      </c>
      <c r="K374" s="75">
        <v>24</v>
      </c>
      <c r="L374" s="75" t="s">
        <v>461</v>
      </c>
      <c r="M374" s="88">
        <v>9789965269622</v>
      </c>
      <c r="N374" s="69">
        <v>90</v>
      </c>
      <c r="O374" s="76" t="s">
        <v>45</v>
      </c>
      <c r="P374" s="77">
        <v>2017</v>
      </c>
      <c r="Q374" s="78">
        <v>4901990000</v>
      </c>
      <c r="R374" s="73" t="s">
        <v>39</v>
      </c>
      <c r="S374" s="74">
        <v>44130</v>
      </c>
      <c r="T374" s="55"/>
      <c r="U374" s="173"/>
      <c r="V374" s="181">
        <f t="shared" si="12"/>
        <v>0</v>
      </c>
      <c r="W374" s="182">
        <f t="shared" si="13"/>
        <v>0</v>
      </c>
      <c r="X374" s="167"/>
      <c r="Y374" s="167"/>
      <c r="Z374" s="167"/>
      <c r="AA374" s="167"/>
      <c r="AB374" s="167"/>
      <c r="AC374" s="167"/>
    </row>
    <row r="375" spans="1:29" s="56" customFormat="1" ht="15.75">
      <c r="A375" s="142" t="s">
        <v>465</v>
      </c>
      <c r="B375" s="147" t="s">
        <v>470</v>
      </c>
      <c r="C375" s="115" t="s">
        <v>53</v>
      </c>
      <c r="D375" s="140">
        <v>550</v>
      </c>
      <c r="E375" s="184"/>
      <c r="F375" s="69" t="s">
        <v>717</v>
      </c>
      <c r="G375" s="28" t="s">
        <v>727</v>
      </c>
      <c r="H375" s="65" t="s">
        <v>21</v>
      </c>
      <c r="I375" s="75">
        <v>50</v>
      </c>
      <c r="J375" s="27" t="s">
        <v>36</v>
      </c>
      <c r="K375" s="75">
        <v>24</v>
      </c>
      <c r="L375" s="75" t="s">
        <v>461</v>
      </c>
      <c r="M375" s="68">
        <v>9789965269660</v>
      </c>
      <c r="N375" s="69">
        <v>90</v>
      </c>
      <c r="O375" s="76" t="s">
        <v>45</v>
      </c>
      <c r="P375" s="77">
        <v>2018</v>
      </c>
      <c r="Q375" s="78">
        <v>4901990000</v>
      </c>
      <c r="R375" s="73" t="s">
        <v>39</v>
      </c>
      <c r="S375" s="74">
        <v>44130</v>
      </c>
      <c r="T375" s="55"/>
      <c r="U375" s="173"/>
      <c r="V375" s="181">
        <f t="shared" si="12"/>
        <v>0</v>
      </c>
      <c r="W375" s="182">
        <f t="shared" si="13"/>
        <v>0</v>
      </c>
      <c r="X375" s="167"/>
      <c r="Y375" s="167"/>
      <c r="Z375" s="167"/>
      <c r="AA375" s="167"/>
      <c r="AB375" s="167"/>
      <c r="AC375" s="167"/>
    </row>
    <row r="376" spans="1:29" s="56" customFormat="1" ht="15.75">
      <c r="A376" s="132" t="s">
        <v>471</v>
      </c>
      <c r="B376" s="144" t="s">
        <v>472</v>
      </c>
      <c r="C376" s="75" t="s">
        <v>53</v>
      </c>
      <c r="D376" s="140">
        <v>1150</v>
      </c>
      <c r="E376" s="184"/>
      <c r="F376" s="75" t="s">
        <v>717</v>
      </c>
      <c r="G376" s="28" t="s">
        <v>727</v>
      </c>
      <c r="H376" s="65" t="s">
        <v>21</v>
      </c>
      <c r="I376" s="69">
        <v>10</v>
      </c>
      <c r="J376" s="27" t="s">
        <v>56</v>
      </c>
      <c r="K376" s="75">
        <v>64</v>
      </c>
      <c r="L376" s="75" t="s">
        <v>236</v>
      </c>
      <c r="M376" s="68">
        <v>9789965269066</v>
      </c>
      <c r="N376" s="69">
        <v>468</v>
      </c>
      <c r="O376" s="76" t="s">
        <v>94</v>
      </c>
      <c r="P376" s="77">
        <v>2015</v>
      </c>
      <c r="Q376" s="78">
        <v>4901990000</v>
      </c>
      <c r="R376" s="73" t="s">
        <v>39</v>
      </c>
      <c r="S376" s="74">
        <v>44130</v>
      </c>
      <c r="T376" s="55"/>
      <c r="U376" s="173"/>
      <c r="V376" s="181">
        <f t="shared" si="12"/>
        <v>0</v>
      </c>
      <c r="W376" s="182">
        <f t="shared" si="13"/>
        <v>0</v>
      </c>
      <c r="X376" s="167"/>
      <c r="Y376" s="167"/>
      <c r="Z376" s="167"/>
      <c r="AA376" s="167"/>
      <c r="AB376" s="167"/>
      <c r="AC376" s="167"/>
    </row>
    <row r="377" spans="1:29" s="56" customFormat="1" ht="15.75">
      <c r="A377" s="132" t="s">
        <v>471</v>
      </c>
      <c r="B377" s="144" t="s">
        <v>473</v>
      </c>
      <c r="C377" s="75" t="s">
        <v>53</v>
      </c>
      <c r="D377" s="140">
        <v>1150</v>
      </c>
      <c r="E377" s="184"/>
      <c r="F377" s="75" t="s">
        <v>717</v>
      </c>
      <c r="G377" s="28" t="s">
        <v>727</v>
      </c>
      <c r="H377" s="65" t="s">
        <v>21</v>
      </c>
      <c r="I377" s="69">
        <v>10</v>
      </c>
      <c r="J377" s="27" t="s">
        <v>56</v>
      </c>
      <c r="K377" s="75">
        <v>64</v>
      </c>
      <c r="L377" s="75" t="s">
        <v>236</v>
      </c>
      <c r="M377" s="68">
        <v>9789965269127</v>
      </c>
      <c r="N377" s="69">
        <v>469</v>
      </c>
      <c r="O377" s="76" t="s">
        <v>94</v>
      </c>
      <c r="P377" s="77">
        <v>2015</v>
      </c>
      <c r="Q377" s="78">
        <v>4901990000</v>
      </c>
      <c r="R377" s="73" t="s">
        <v>39</v>
      </c>
      <c r="S377" s="74">
        <v>44130</v>
      </c>
      <c r="T377" s="55"/>
      <c r="U377" s="173"/>
      <c r="V377" s="181">
        <f t="shared" si="12"/>
        <v>0</v>
      </c>
      <c r="W377" s="182">
        <f t="shared" si="13"/>
        <v>0</v>
      </c>
      <c r="X377" s="167"/>
      <c r="Y377" s="167"/>
      <c r="Z377" s="167"/>
      <c r="AA377" s="167"/>
      <c r="AB377" s="167"/>
      <c r="AC377" s="167"/>
    </row>
    <row r="378" spans="1:29" s="56" customFormat="1" ht="25.5">
      <c r="A378" s="132" t="s">
        <v>474</v>
      </c>
      <c r="B378" s="144" t="s">
        <v>475</v>
      </c>
      <c r="C378" s="115" t="s">
        <v>53</v>
      </c>
      <c r="D378" s="140">
        <v>300</v>
      </c>
      <c r="E378" s="184"/>
      <c r="F378" s="69" t="s">
        <v>720</v>
      </c>
      <c r="G378" s="28" t="s">
        <v>70</v>
      </c>
      <c r="H378" s="65" t="s">
        <v>21</v>
      </c>
      <c r="I378" s="75"/>
      <c r="J378" s="28" t="s">
        <v>36</v>
      </c>
      <c r="K378" s="69">
        <v>76</v>
      </c>
      <c r="L378" s="69" t="s">
        <v>416</v>
      </c>
      <c r="M378" s="68"/>
      <c r="N378" s="69">
        <v>38</v>
      </c>
      <c r="O378" s="76" t="s">
        <v>96</v>
      </c>
      <c r="P378" s="77" t="s">
        <v>97</v>
      </c>
      <c r="Q378" s="78">
        <v>4901990000</v>
      </c>
      <c r="R378" s="73" t="s">
        <v>39</v>
      </c>
      <c r="S378" s="74">
        <v>44130</v>
      </c>
      <c r="T378" s="102"/>
      <c r="U378" s="172"/>
      <c r="V378" s="181">
        <f t="shared" si="12"/>
        <v>0</v>
      </c>
      <c r="W378" s="182">
        <f t="shared" si="13"/>
        <v>0</v>
      </c>
      <c r="X378" s="167"/>
      <c r="Y378" s="167"/>
      <c r="Z378" s="167"/>
      <c r="AA378" s="167"/>
      <c r="AB378" s="167"/>
      <c r="AC378" s="167"/>
    </row>
    <row r="379" spans="1:29" s="56" customFormat="1" ht="25.5">
      <c r="A379" s="132" t="s">
        <v>474</v>
      </c>
      <c r="B379" s="144" t="s">
        <v>476</v>
      </c>
      <c r="C379" s="115" t="s">
        <v>53</v>
      </c>
      <c r="D379" s="140">
        <v>350</v>
      </c>
      <c r="E379" s="185"/>
      <c r="F379" s="69" t="s">
        <v>720</v>
      </c>
      <c r="G379" s="28" t="s">
        <v>70</v>
      </c>
      <c r="H379" s="65" t="s">
        <v>21</v>
      </c>
      <c r="I379" s="75"/>
      <c r="J379" s="28" t="s">
        <v>36</v>
      </c>
      <c r="K379" s="69">
        <v>76</v>
      </c>
      <c r="L379" s="69" t="s">
        <v>477</v>
      </c>
      <c r="M379" s="68">
        <v>9789965260438</v>
      </c>
      <c r="N379" s="69">
        <v>210</v>
      </c>
      <c r="O379" s="76" t="s">
        <v>96</v>
      </c>
      <c r="P379" s="77" t="s">
        <v>97</v>
      </c>
      <c r="Q379" s="78">
        <v>4901990000</v>
      </c>
      <c r="R379" s="73" t="s">
        <v>39</v>
      </c>
      <c r="S379" s="74">
        <v>44130</v>
      </c>
      <c r="T379" s="102"/>
      <c r="U379" s="172"/>
      <c r="V379" s="181">
        <f t="shared" si="12"/>
        <v>0</v>
      </c>
      <c r="W379" s="182">
        <f t="shared" si="13"/>
        <v>0</v>
      </c>
      <c r="X379" s="167"/>
      <c r="Y379" s="167"/>
      <c r="Z379" s="167"/>
      <c r="AA379" s="167"/>
      <c r="AB379" s="167"/>
      <c r="AC379" s="167"/>
    </row>
    <row r="380" spans="1:29" s="138" customFormat="1" ht="25.5">
      <c r="A380" s="132" t="s">
        <v>474</v>
      </c>
      <c r="B380" s="144" t="s">
        <v>478</v>
      </c>
      <c r="C380" s="115" t="s">
        <v>53</v>
      </c>
      <c r="D380" s="140">
        <v>1150</v>
      </c>
      <c r="E380" s="185"/>
      <c r="F380" s="69" t="s">
        <v>718</v>
      </c>
      <c r="G380" s="28" t="s">
        <v>724</v>
      </c>
      <c r="H380" s="65" t="s">
        <v>21</v>
      </c>
      <c r="I380" s="75">
        <v>25</v>
      </c>
      <c r="J380" s="28" t="s">
        <v>36</v>
      </c>
      <c r="K380" s="124">
        <v>80</v>
      </c>
      <c r="L380" s="69" t="s">
        <v>69</v>
      </c>
      <c r="M380" s="68">
        <v>9789965260360</v>
      </c>
      <c r="N380" s="69">
        <v>230</v>
      </c>
      <c r="O380" s="76" t="s">
        <v>71</v>
      </c>
      <c r="P380" s="77">
        <v>2016</v>
      </c>
      <c r="Q380" s="116">
        <v>4901990000</v>
      </c>
      <c r="R380" s="73" t="s">
        <v>39</v>
      </c>
      <c r="S380" s="74">
        <v>44130</v>
      </c>
      <c r="T380" s="201"/>
      <c r="U380" s="177"/>
      <c r="V380" s="181">
        <f t="shared" si="12"/>
        <v>0</v>
      </c>
      <c r="W380" s="182">
        <f t="shared" si="13"/>
        <v>0</v>
      </c>
      <c r="X380" s="202"/>
      <c r="Y380" s="202"/>
      <c r="Z380" s="202"/>
      <c r="AA380" s="203"/>
    </row>
    <row r="381" spans="1:29" s="138" customFormat="1" ht="15.75">
      <c r="A381" s="144" t="s">
        <v>798</v>
      </c>
      <c r="B381" s="144" t="s">
        <v>799</v>
      </c>
      <c r="C381" s="133"/>
      <c r="D381" s="218">
        <v>1000</v>
      </c>
      <c r="E381" s="184"/>
      <c r="F381" s="69" t="s">
        <v>718</v>
      </c>
      <c r="G381" s="27" t="s">
        <v>800</v>
      </c>
      <c r="H381" s="65" t="s">
        <v>21</v>
      </c>
      <c r="I381" s="133">
        <v>12</v>
      </c>
      <c r="J381" s="132" t="s">
        <v>801</v>
      </c>
      <c r="K381" s="198">
        <v>1</v>
      </c>
      <c r="L381" s="133" t="s">
        <v>802</v>
      </c>
      <c r="M381" s="199">
        <v>9789965265747</v>
      </c>
      <c r="N381" s="135">
        <v>787</v>
      </c>
      <c r="O381" s="136" t="s">
        <v>803</v>
      </c>
      <c r="P381" s="77">
        <v>2013</v>
      </c>
      <c r="Q381" s="116">
        <v>9503006900</v>
      </c>
      <c r="R381" s="73" t="s">
        <v>804</v>
      </c>
      <c r="S381" s="200"/>
      <c r="T381" s="201"/>
      <c r="U381" s="177"/>
      <c r="V381" s="181">
        <f t="shared" si="12"/>
        <v>0</v>
      </c>
      <c r="W381" s="182">
        <f t="shared" si="13"/>
        <v>0</v>
      </c>
      <c r="X381" s="202"/>
      <c r="Y381" s="202"/>
      <c r="Z381" s="202"/>
      <c r="AA381" s="203"/>
    </row>
    <row r="382" spans="1:29" s="8" customFormat="1" ht="15.75">
      <c r="A382" s="144" t="s">
        <v>798</v>
      </c>
      <c r="B382" s="144" t="s">
        <v>805</v>
      </c>
      <c r="C382" s="133"/>
      <c r="D382" s="218">
        <v>1000</v>
      </c>
      <c r="E382" s="184"/>
      <c r="F382" s="69" t="s">
        <v>718</v>
      </c>
      <c r="G382" s="27" t="s">
        <v>800</v>
      </c>
      <c r="H382" s="65" t="s">
        <v>21</v>
      </c>
      <c r="I382" s="133">
        <v>12</v>
      </c>
      <c r="J382" s="132" t="s">
        <v>801</v>
      </c>
      <c r="K382" s="198">
        <v>1</v>
      </c>
      <c r="L382" s="133" t="s">
        <v>802</v>
      </c>
      <c r="M382" s="199">
        <v>9789965265754</v>
      </c>
      <c r="N382" s="135">
        <v>787</v>
      </c>
      <c r="O382" s="136" t="s">
        <v>803</v>
      </c>
      <c r="P382" s="77">
        <v>2013</v>
      </c>
      <c r="Q382" s="116">
        <v>9503006900</v>
      </c>
      <c r="R382" s="73" t="s">
        <v>804</v>
      </c>
      <c r="S382" s="200"/>
      <c r="T382" s="201"/>
      <c r="U382" s="177"/>
      <c r="V382" s="181">
        <f t="shared" si="12"/>
        <v>0</v>
      </c>
      <c r="W382" s="182">
        <f t="shared" si="13"/>
        <v>0</v>
      </c>
      <c r="X382" s="204"/>
      <c r="Y382" s="204"/>
      <c r="Z382" s="204"/>
      <c r="AA382" s="17"/>
    </row>
    <row r="383" spans="1:29" s="138" customFormat="1" ht="15.75" customHeight="1">
      <c r="A383" s="144" t="s">
        <v>798</v>
      </c>
      <c r="B383" s="144" t="s">
        <v>806</v>
      </c>
      <c r="C383" s="133"/>
      <c r="D383" s="218">
        <v>1000</v>
      </c>
      <c r="E383" s="184"/>
      <c r="F383" s="69" t="s">
        <v>718</v>
      </c>
      <c r="G383" s="27" t="s">
        <v>800</v>
      </c>
      <c r="H383" s="65" t="s">
        <v>21</v>
      </c>
      <c r="I383" s="133">
        <v>12</v>
      </c>
      <c r="J383" s="132" t="s">
        <v>801</v>
      </c>
      <c r="K383" s="15">
        <v>1</v>
      </c>
      <c r="L383" s="133" t="s">
        <v>802</v>
      </c>
      <c r="M383" s="199">
        <v>9789965265761</v>
      </c>
      <c r="N383" s="135">
        <v>787</v>
      </c>
      <c r="O383" s="136" t="s">
        <v>803</v>
      </c>
      <c r="P383" s="77">
        <v>2013</v>
      </c>
      <c r="Q383" s="116">
        <v>9503006900</v>
      </c>
      <c r="R383" s="73" t="s">
        <v>804</v>
      </c>
      <c r="S383" s="200"/>
      <c r="T383" s="201"/>
      <c r="U383" s="177"/>
      <c r="V383" s="181">
        <f t="shared" si="12"/>
        <v>0</v>
      </c>
      <c r="W383" s="182">
        <f t="shared" si="13"/>
        <v>0</v>
      </c>
      <c r="X383" s="202"/>
      <c r="Y383" s="202"/>
      <c r="Z383" s="202"/>
      <c r="AA383" s="203"/>
    </row>
    <row r="384" spans="1:29" s="138" customFormat="1" ht="15.75">
      <c r="A384" s="144" t="s">
        <v>807</v>
      </c>
      <c r="B384" s="144" t="s">
        <v>808</v>
      </c>
      <c r="C384" s="133"/>
      <c r="D384" s="218">
        <v>860</v>
      </c>
      <c r="E384" s="184"/>
      <c r="F384" s="69" t="s">
        <v>718</v>
      </c>
      <c r="G384" s="27" t="s">
        <v>800</v>
      </c>
      <c r="H384" s="65" t="s">
        <v>21</v>
      </c>
      <c r="I384" s="133">
        <v>24</v>
      </c>
      <c r="J384" s="132" t="s">
        <v>801</v>
      </c>
      <c r="K384" s="198">
        <v>1</v>
      </c>
      <c r="L384" s="133" t="s">
        <v>809</v>
      </c>
      <c r="M384" s="199">
        <v>9789965265594</v>
      </c>
      <c r="N384" s="135">
        <v>438</v>
      </c>
      <c r="O384" s="136" t="s">
        <v>803</v>
      </c>
      <c r="P384" s="77">
        <v>2013</v>
      </c>
      <c r="Q384" s="116">
        <v>9503006900</v>
      </c>
      <c r="R384" s="73" t="s">
        <v>804</v>
      </c>
      <c r="S384" s="200"/>
      <c r="T384" s="201"/>
      <c r="U384" s="177"/>
      <c r="V384" s="181">
        <f t="shared" si="12"/>
        <v>0</v>
      </c>
      <c r="W384" s="182">
        <f t="shared" si="13"/>
        <v>0</v>
      </c>
      <c r="X384" s="202"/>
      <c r="Y384" s="202"/>
      <c r="Z384" s="202"/>
      <c r="AA384" s="203"/>
    </row>
    <row r="385" spans="1:29" s="138" customFormat="1" ht="15.75" customHeight="1">
      <c r="A385" s="144" t="s">
        <v>807</v>
      </c>
      <c r="B385" s="144" t="s">
        <v>810</v>
      </c>
      <c r="C385" s="133"/>
      <c r="D385" s="218">
        <v>860</v>
      </c>
      <c r="E385" s="184"/>
      <c r="F385" s="69" t="s">
        <v>718</v>
      </c>
      <c r="G385" s="27" t="s">
        <v>800</v>
      </c>
      <c r="H385" s="65" t="s">
        <v>21</v>
      </c>
      <c r="I385" s="133">
        <v>24</v>
      </c>
      <c r="J385" s="132" t="s">
        <v>801</v>
      </c>
      <c r="K385" s="198">
        <v>1</v>
      </c>
      <c r="L385" s="133" t="s">
        <v>809</v>
      </c>
      <c r="M385" s="199">
        <v>9789965265587</v>
      </c>
      <c r="N385" s="135">
        <v>438</v>
      </c>
      <c r="O385" s="136" t="s">
        <v>803</v>
      </c>
      <c r="P385" s="77">
        <v>2013</v>
      </c>
      <c r="Q385" s="116">
        <v>9503006900</v>
      </c>
      <c r="R385" s="73" t="s">
        <v>804</v>
      </c>
      <c r="S385" s="200"/>
      <c r="T385" s="201"/>
      <c r="U385" s="177"/>
      <c r="V385" s="181">
        <f t="shared" si="12"/>
        <v>0</v>
      </c>
      <c r="W385" s="182">
        <f t="shared" si="13"/>
        <v>0</v>
      </c>
      <c r="X385" s="202"/>
      <c r="Y385" s="202"/>
      <c r="Z385" s="202"/>
      <c r="AA385" s="203"/>
    </row>
    <row r="386" spans="1:29" s="138" customFormat="1" ht="15.75">
      <c r="A386" s="144" t="s">
        <v>807</v>
      </c>
      <c r="B386" s="144" t="s">
        <v>811</v>
      </c>
      <c r="C386" s="133"/>
      <c r="D386" s="218">
        <v>860</v>
      </c>
      <c r="E386" s="184"/>
      <c r="F386" s="69" t="s">
        <v>718</v>
      </c>
      <c r="G386" s="27" t="s">
        <v>800</v>
      </c>
      <c r="H386" s="65" t="s">
        <v>21</v>
      </c>
      <c r="I386" s="133">
        <v>24</v>
      </c>
      <c r="J386" s="132" t="s">
        <v>801</v>
      </c>
      <c r="K386" s="198">
        <v>1</v>
      </c>
      <c r="L386" s="133" t="s">
        <v>809</v>
      </c>
      <c r="M386" s="199">
        <v>9789965265570</v>
      </c>
      <c r="N386" s="135">
        <v>438</v>
      </c>
      <c r="O386" s="136" t="s">
        <v>803</v>
      </c>
      <c r="P386" s="77">
        <v>2013</v>
      </c>
      <c r="Q386" s="116">
        <v>9503006900</v>
      </c>
      <c r="R386" s="73" t="s">
        <v>804</v>
      </c>
      <c r="S386" s="200"/>
      <c r="T386" s="201"/>
      <c r="U386" s="177"/>
      <c r="V386" s="181">
        <f t="shared" si="12"/>
        <v>0</v>
      </c>
      <c r="W386" s="182">
        <f t="shared" si="13"/>
        <v>0</v>
      </c>
      <c r="X386" s="202"/>
      <c r="Y386" s="202"/>
      <c r="Z386" s="202"/>
      <c r="AA386" s="203"/>
    </row>
    <row r="387" spans="1:29" s="138" customFormat="1" ht="15.75">
      <c r="A387" s="144" t="s">
        <v>807</v>
      </c>
      <c r="B387" s="144" t="s">
        <v>812</v>
      </c>
      <c r="C387" s="133"/>
      <c r="D387" s="218">
        <v>860</v>
      </c>
      <c r="E387" s="184"/>
      <c r="F387" s="69" t="s">
        <v>718</v>
      </c>
      <c r="G387" s="27" t="s">
        <v>800</v>
      </c>
      <c r="H387" s="65" t="s">
        <v>21</v>
      </c>
      <c r="I387" s="133">
        <v>24</v>
      </c>
      <c r="J387" s="132" t="s">
        <v>801</v>
      </c>
      <c r="K387" s="198">
        <v>1</v>
      </c>
      <c r="L387" s="133" t="s">
        <v>809</v>
      </c>
      <c r="M387" s="199">
        <v>9789965265600</v>
      </c>
      <c r="N387" s="135">
        <v>438</v>
      </c>
      <c r="O387" s="136" t="s">
        <v>803</v>
      </c>
      <c r="P387" s="77">
        <v>2013</v>
      </c>
      <c r="Q387" s="78">
        <v>4901910000</v>
      </c>
      <c r="R387" s="73" t="s">
        <v>804</v>
      </c>
      <c r="S387" s="200"/>
      <c r="T387" s="201"/>
      <c r="U387" s="177"/>
      <c r="V387" s="181">
        <f t="shared" si="12"/>
        <v>0</v>
      </c>
      <c r="W387" s="182">
        <f t="shared" si="13"/>
        <v>0</v>
      </c>
      <c r="X387" s="202"/>
      <c r="Y387" s="202"/>
      <c r="Z387" s="202"/>
      <c r="AA387" s="203"/>
    </row>
    <row r="388" spans="1:29" s="56" customFormat="1" ht="31.5">
      <c r="A388" s="211" t="s">
        <v>813</v>
      </c>
      <c r="B388" s="213" t="s">
        <v>736</v>
      </c>
      <c r="C388" s="222"/>
      <c r="D388" s="237">
        <v>5796</v>
      </c>
      <c r="E388" s="184"/>
      <c r="F388" s="69" t="s">
        <v>718</v>
      </c>
      <c r="G388" s="27"/>
      <c r="H388" s="65"/>
      <c r="I388" s="133"/>
      <c r="J388" s="132"/>
      <c r="K388" s="135"/>
      <c r="L388" s="133"/>
      <c r="M388" s="199"/>
      <c r="N388" s="135">
        <f>SUM(N381:N387)</f>
        <v>4113</v>
      </c>
      <c r="O388" s="136"/>
      <c r="P388" s="77"/>
      <c r="Q388" s="78"/>
      <c r="R388" s="73"/>
      <c r="S388" s="200"/>
      <c r="T388" s="102"/>
      <c r="U388" s="172"/>
      <c r="V388" s="181">
        <f t="shared" si="12"/>
        <v>0</v>
      </c>
      <c r="W388" s="182">
        <f t="shared" si="13"/>
        <v>0</v>
      </c>
      <c r="X388" s="167"/>
      <c r="Y388" s="167"/>
      <c r="Z388" s="167"/>
      <c r="AA388" s="167"/>
      <c r="AB388" s="167"/>
      <c r="AC388" s="167"/>
    </row>
    <row r="389" spans="1:29" s="56" customFormat="1" ht="15.75">
      <c r="A389" s="132" t="s">
        <v>479</v>
      </c>
      <c r="B389" s="148" t="s">
        <v>480</v>
      </c>
      <c r="C389" s="115" t="s">
        <v>53</v>
      </c>
      <c r="D389" s="141">
        <v>700</v>
      </c>
      <c r="E389" s="185"/>
      <c r="F389" s="69" t="s">
        <v>718</v>
      </c>
      <c r="G389" s="28" t="s">
        <v>722</v>
      </c>
      <c r="H389" s="65" t="s">
        <v>21</v>
      </c>
      <c r="I389" s="75">
        <v>25</v>
      </c>
      <c r="J389" s="27" t="s">
        <v>56</v>
      </c>
      <c r="K389" s="69">
        <v>56</v>
      </c>
      <c r="L389" s="69" t="s">
        <v>481</v>
      </c>
      <c r="M389" s="68">
        <v>9789965267536</v>
      </c>
      <c r="N389" s="69">
        <v>586</v>
      </c>
      <c r="O389" s="76" t="s">
        <v>38</v>
      </c>
      <c r="P389" s="77">
        <v>2014</v>
      </c>
      <c r="Q389" s="78">
        <v>4901910000</v>
      </c>
      <c r="R389" s="73" t="s">
        <v>60</v>
      </c>
      <c r="S389" s="90">
        <v>44130</v>
      </c>
      <c r="T389" s="102"/>
      <c r="U389" s="172"/>
      <c r="V389" s="181">
        <f t="shared" si="12"/>
        <v>0</v>
      </c>
      <c r="W389" s="182">
        <f t="shared" si="13"/>
        <v>0</v>
      </c>
      <c r="X389" s="167"/>
      <c r="Y389" s="167"/>
      <c r="Z389" s="167"/>
      <c r="AA389" s="167"/>
      <c r="AB389" s="167"/>
      <c r="AC389" s="167"/>
    </row>
    <row r="390" spans="1:29" s="56" customFormat="1" ht="15.75">
      <c r="A390" s="132" t="s">
        <v>479</v>
      </c>
      <c r="B390" s="148" t="s">
        <v>482</v>
      </c>
      <c r="C390" s="115" t="s">
        <v>53</v>
      </c>
      <c r="D390" s="141">
        <v>700</v>
      </c>
      <c r="E390" s="185"/>
      <c r="F390" s="69" t="s">
        <v>718</v>
      </c>
      <c r="G390" s="28" t="s">
        <v>722</v>
      </c>
      <c r="H390" s="65" t="s">
        <v>21</v>
      </c>
      <c r="I390" s="75">
        <v>25</v>
      </c>
      <c r="J390" s="27" t="s">
        <v>56</v>
      </c>
      <c r="K390" s="69">
        <v>56</v>
      </c>
      <c r="L390" s="69" t="s">
        <v>481</v>
      </c>
      <c r="M390" s="68">
        <v>9789965267574</v>
      </c>
      <c r="N390" s="69">
        <v>586</v>
      </c>
      <c r="O390" s="76" t="s">
        <v>38</v>
      </c>
      <c r="P390" s="77">
        <v>2014</v>
      </c>
      <c r="Q390" s="78">
        <v>4901910000</v>
      </c>
      <c r="R390" s="73" t="s">
        <v>60</v>
      </c>
      <c r="S390" s="90">
        <v>44130</v>
      </c>
      <c r="T390" s="102"/>
      <c r="U390" s="172"/>
      <c r="V390" s="181">
        <f t="shared" si="12"/>
        <v>0</v>
      </c>
      <c r="W390" s="182">
        <f t="shared" si="13"/>
        <v>0</v>
      </c>
      <c r="X390" s="167"/>
      <c r="Y390" s="167"/>
      <c r="Z390" s="167"/>
      <c r="AA390" s="167"/>
      <c r="AB390" s="167"/>
      <c r="AC390" s="167"/>
    </row>
    <row r="391" spans="1:29" s="56" customFormat="1" ht="15.75">
      <c r="A391" s="132" t="s">
        <v>479</v>
      </c>
      <c r="B391" s="148" t="s">
        <v>483</v>
      </c>
      <c r="C391" s="75" t="s">
        <v>44</v>
      </c>
      <c r="D391" s="141">
        <v>700</v>
      </c>
      <c r="E391" s="184"/>
      <c r="F391" s="69" t="s">
        <v>718</v>
      </c>
      <c r="G391" s="28" t="s">
        <v>722</v>
      </c>
      <c r="H391" s="65" t="s">
        <v>21</v>
      </c>
      <c r="I391" s="75">
        <v>25</v>
      </c>
      <c r="J391" s="95" t="s">
        <v>56</v>
      </c>
      <c r="K391" s="69">
        <v>56</v>
      </c>
      <c r="L391" s="69" t="s">
        <v>481</v>
      </c>
      <c r="M391" s="68">
        <v>9789965267529</v>
      </c>
      <c r="N391" s="69">
        <v>586</v>
      </c>
      <c r="O391" s="76" t="s">
        <v>38</v>
      </c>
      <c r="P391" s="77">
        <v>2014</v>
      </c>
      <c r="Q391" s="78">
        <v>4901910000</v>
      </c>
      <c r="R391" s="73" t="s">
        <v>60</v>
      </c>
      <c r="S391" s="90">
        <v>44130</v>
      </c>
      <c r="T391" s="102"/>
      <c r="U391" s="172"/>
      <c r="V391" s="181">
        <f t="shared" si="12"/>
        <v>0</v>
      </c>
      <c r="W391" s="182">
        <f t="shared" si="13"/>
        <v>0</v>
      </c>
      <c r="X391" s="167"/>
      <c r="Y391" s="167"/>
      <c r="Z391" s="167"/>
      <c r="AA391" s="167"/>
      <c r="AB391" s="167"/>
      <c r="AC391" s="167"/>
    </row>
    <row r="392" spans="1:29" s="56" customFormat="1" ht="15.75">
      <c r="A392" s="132" t="s">
        <v>479</v>
      </c>
      <c r="B392" s="148" t="s">
        <v>484</v>
      </c>
      <c r="C392" s="75" t="s">
        <v>44</v>
      </c>
      <c r="D392" s="141">
        <v>700</v>
      </c>
      <c r="E392" s="184"/>
      <c r="F392" s="69" t="s">
        <v>718</v>
      </c>
      <c r="G392" s="28" t="s">
        <v>722</v>
      </c>
      <c r="H392" s="65" t="s">
        <v>21</v>
      </c>
      <c r="I392" s="75">
        <v>25</v>
      </c>
      <c r="J392" s="27" t="s">
        <v>56</v>
      </c>
      <c r="K392" s="69">
        <v>56</v>
      </c>
      <c r="L392" s="69" t="s">
        <v>481</v>
      </c>
      <c r="M392" s="68">
        <v>9789965267543</v>
      </c>
      <c r="N392" s="69">
        <v>586</v>
      </c>
      <c r="O392" s="76" t="s">
        <v>38</v>
      </c>
      <c r="P392" s="77">
        <v>2014</v>
      </c>
      <c r="Q392" s="78">
        <v>4901910000</v>
      </c>
      <c r="R392" s="73" t="s">
        <v>60</v>
      </c>
      <c r="S392" s="90">
        <v>44130</v>
      </c>
      <c r="T392" s="102"/>
      <c r="U392" s="172"/>
      <c r="V392" s="181">
        <f t="shared" si="12"/>
        <v>0</v>
      </c>
      <c r="W392" s="182">
        <f t="shared" si="13"/>
        <v>0</v>
      </c>
      <c r="X392" s="167"/>
      <c r="Y392" s="167"/>
      <c r="Z392" s="167"/>
      <c r="AA392" s="167"/>
      <c r="AB392" s="167"/>
      <c r="AC392" s="167"/>
    </row>
    <row r="393" spans="1:29" s="56" customFormat="1" ht="15.75">
      <c r="A393" s="132" t="s">
        <v>485</v>
      </c>
      <c r="B393" s="144" t="s">
        <v>486</v>
      </c>
      <c r="C393" s="115" t="s">
        <v>53</v>
      </c>
      <c r="D393" s="140">
        <v>625</v>
      </c>
      <c r="E393" s="184"/>
      <c r="F393" s="69" t="s">
        <v>717</v>
      </c>
      <c r="G393" s="28" t="s">
        <v>727</v>
      </c>
      <c r="H393" s="65" t="s">
        <v>21</v>
      </c>
      <c r="I393" s="75">
        <v>10</v>
      </c>
      <c r="J393" s="27" t="s">
        <v>56</v>
      </c>
      <c r="K393" s="75">
        <v>56</v>
      </c>
      <c r="L393" s="75" t="s">
        <v>487</v>
      </c>
      <c r="M393" s="68">
        <v>9789965262593</v>
      </c>
      <c r="N393" s="69">
        <v>360</v>
      </c>
      <c r="O393" s="76" t="s">
        <v>96</v>
      </c>
      <c r="P393" s="77" t="s">
        <v>97</v>
      </c>
      <c r="Q393" s="78">
        <v>4901990000</v>
      </c>
      <c r="R393" s="73" t="s">
        <v>39</v>
      </c>
      <c r="S393" s="74">
        <v>44130</v>
      </c>
      <c r="T393" s="102"/>
      <c r="U393" s="172"/>
      <c r="V393" s="181">
        <f t="shared" si="12"/>
        <v>0</v>
      </c>
      <c r="W393" s="182">
        <f t="shared" si="13"/>
        <v>0</v>
      </c>
      <c r="X393" s="167"/>
      <c r="Y393" s="167"/>
      <c r="Z393" s="167"/>
      <c r="AA393" s="167"/>
      <c r="AB393" s="167"/>
      <c r="AC393" s="167"/>
    </row>
    <row r="394" spans="1:29" s="56" customFormat="1" ht="25.5">
      <c r="A394" s="132" t="s">
        <v>695</v>
      </c>
      <c r="B394" s="144" t="s">
        <v>488</v>
      </c>
      <c r="C394" s="115" t="s">
        <v>53</v>
      </c>
      <c r="D394" s="140">
        <v>750</v>
      </c>
      <c r="E394" s="184"/>
      <c r="F394" s="69" t="s">
        <v>718</v>
      </c>
      <c r="G394" s="28" t="s">
        <v>724</v>
      </c>
      <c r="H394" s="65" t="s">
        <v>21</v>
      </c>
      <c r="I394" s="75">
        <v>10</v>
      </c>
      <c r="J394" s="28" t="s">
        <v>36</v>
      </c>
      <c r="K394" s="69">
        <v>164</v>
      </c>
      <c r="L394" s="69" t="s">
        <v>489</v>
      </c>
      <c r="M394" s="68">
        <v>9789965260285</v>
      </c>
      <c r="N394" s="69">
        <v>340</v>
      </c>
      <c r="O394" s="76" t="s">
        <v>96</v>
      </c>
      <c r="P394" s="77" t="s">
        <v>97</v>
      </c>
      <c r="Q394" s="78">
        <v>4901990000</v>
      </c>
      <c r="R394" s="73" t="s">
        <v>39</v>
      </c>
      <c r="S394" s="74">
        <v>44130</v>
      </c>
      <c r="T394" s="102"/>
      <c r="U394" s="172"/>
      <c r="V394" s="181">
        <f t="shared" si="12"/>
        <v>0</v>
      </c>
      <c r="W394" s="182">
        <f t="shared" si="13"/>
        <v>0</v>
      </c>
      <c r="X394" s="167"/>
      <c r="Y394" s="167"/>
      <c r="Z394" s="167"/>
      <c r="AA394" s="167"/>
      <c r="AB394" s="167"/>
      <c r="AC394" s="167"/>
    </row>
    <row r="395" spans="1:29" s="56" customFormat="1" ht="25.5">
      <c r="A395" s="132" t="s">
        <v>695</v>
      </c>
      <c r="B395" s="144" t="s">
        <v>490</v>
      </c>
      <c r="C395" s="75" t="s">
        <v>44</v>
      </c>
      <c r="D395" s="140">
        <v>750</v>
      </c>
      <c r="E395" s="184"/>
      <c r="F395" s="69" t="s">
        <v>718</v>
      </c>
      <c r="G395" s="28" t="s">
        <v>724</v>
      </c>
      <c r="H395" s="65" t="s">
        <v>21</v>
      </c>
      <c r="I395" s="75">
        <v>10</v>
      </c>
      <c r="J395" s="28" t="s">
        <v>36</v>
      </c>
      <c r="K395" s="69">
        <v>158</v>
      </c>
      <c r="L395" s="69" t="s">
        <v>489</v>
      </c>
      <c r="M395" s="68">
        <v>9789965260292</v>
      </c>
      <c r="N395" s="69">
        <v>450</v>
      </c>
      <c r="O395" s="76" t="s">
        <v>96</v>
      </c>
      <c r="P395" s="77" t="s">
        <v>97</v>
      </c>
      <c r="Q395" s="78">
        <v>4901990000</v>
      </c>
      <c r="R395" s="73" t="s">
        <v>39</v>
      </c>
      <c r="S395" s="74">
        <v>44130</v>
      </c>
      <c r="T395" s="102"/>
      <c r="U395" s="172"/>
      <c r="V395" s="181">
        <f t="shared" si="12"/>
        <v>0</v>
      </c>
      <c r="W395" s="182">
        <f t="shared" si="13"/>
        <v>0</v>
      </c>
      <c r="X395" s="167"/>
      <c r="Y395" s="167"/>
      <c r="Z395" s="167"/>
      <c r="AA395" s="167"/>
      <c r="AB395" s="167"/>
      <c r="AC395" s="167"/>
    </row>
    <row r="396" spans="1:29" s="56" customFormat="1" ht="25.5">
      <c r="A396" s="132" t="s">
        <v>695</v>
      </c>
      <c r="B396" s="144" t="s">
        <v>491</v>
      </c>
      <c r="C396" s="75" t="s">
        <v>44</v>
      </c>
      <c r="D396" s="140">
        <v>750</v>
      </c>
      <c r="E396" s="184"/>
      <c r="F396" s="69" t="s">
        <v>718</v>
      </c>
      <c r="G396" s="28" t="s">
        <v>724</v>
      </c>
      <c r="H396" s="65" t="s">
        <v>21</v>
      </c>
      <c r="I396" s="75">
        <v>10</v>
      </c>
      <c r="J396" s="28" t="s">
        <v>36</v>
      </c>
      <c r="K396" s="69">
        <v>166</v>
      </c>
      <c r="L396" s="69" t="s">
        <v>489</v>
      </c>
      <c r="M396" s="68">
        <v>9789965260247</v>
      </c>
      <c r="N396" s="69">
        <v>450</v>
      </c>
      <c r="O396" s="76" t="s">
        <v>96</v>
      </c>
      <c r="P396" s="77" t="s">
        <v>97</v>
      </c>
      <c r="Q396" s="78">
        <v>4901990000</v>
      </c>
      <c r="R396" s="73" t="s">
        <v>39</v>
      </c>
      <c r="S396" s="74">
        <v>44130</v>
      </c>
      <c r="T396" s="102"/>
      <c r="U396" s="172"/>
      <c r="V396" s="181">
        <f t="shared" si="12"/>
        <v>0</v>
      </c>
      <c r="W396" s="182">
        <f t="shared" si="13"/>
        <v>0</v>
      </c>
      <c r="X396" s="167"/>
      <c r="Y396" s="167"/>
      <c r="Z396" s="167"/>
      <c r="AA396" s="167"/>
      <c r="AB396" s="167"/>
      <c r="AC396" s="167"/>
    </row>
    <row r="397" spans="1:29" s="56" customFormat="1" ht="25.5">
      <c r="A397" s="132" t="s">
        <v>695</v>
      </c>
      <c r="B397" s="144" t="s">
        <v>492</v>
      </c>
      <c r="C397" s="75" t="s">
        <v>44</v>
      </c>
      <c r="D397" s="140">
        <v>750</v>
      </c>
      <c r="E397" s="184"/>
      <c r="F397" s="69" t="s">
        <v>718</v>
      </c>
      <c r="G397" s="28" t="s">
        <v>724</v>
      </c>
      <c r="H397" s="65" t="s">
        <v>21</v>
      </c>
      <c r="I397" s="75">
        <v>10</v>
      </c>
      <c r="J397" s="28" t="s">
        <v>36</v>
      </c>
      <c r="K397" s="69">
        <v>164</v>
      </c>
      <c r="L397" s="69" t="s">
        <v>489</v>
      </c>
      <c r="M397" s="68">
        <v>9789965260315</v>
      </c>
      <c r="N397" s="69">
        <v>350</v>
      </c>
      <c r="O397" s="76" t="s">
        <v>96</v>
      </c>
      <c r="P397" s="77" t="s">
        <v>97</v>
      </c>
      <c r="Q397" s="78">
        <v>4901990000</v>
      </c>
      <c r="R397" s="73" t="s">
        <v>39</v>
      </c>
      <c r="S397" s="74">
        <v>44130</v>
      </c>
      <c r="T397" s="102"/>
      <c r="U397" s="172"/>
      <c r="V397" s="181">
        <f t="shared" si="12"/>
        <v>0</v>
      </c>
      <c r="W397" s="182">
        <f t="shared" si="13"/>
        <v>0</v>
      </c>
      <c r="X397" s="167"/>
      <c r="Y397" s="167"/>
      <c r="Z397" s="167"/>
      <c r="AA397" s="167"/>
      <c r="AB397" s="167"/>
      <c r="AC397" s="167"/>
    </row>
    <row r="398" spans="1:29" s="56" customFormat="1" ht="15.75">
      <c r="A398" s="132" t="s">
        <v>498</v>
      </c>
      <c r="B398" s="144" t="s">
        <v>499</v>
      </c>
      <c r="C398" s="75" t="s">
        <v>500</v>
      </c>
      <c r="D398" s="140">
        <v>990</v>
      </c>
      <c r="E398" s="184"/>
      <c r="F398" s="69" t="s">
        <v>717</v>
      </c>
      <c r="G398" s="28" t="s">
        <v>732</v>
      </c>
      <c r="H398" s="65" t="s">
        <v>21</v>
      </c>
      <c r="I398" s="75">
        <v>25</v>
      </c>
      <c r="J398" s="27" t="s">
        <v>36</v>
      </c>
      <c r="K398" s="69">
        <v>80</v>
      </c>
      <c r="L398" s="69" t="s">
        <v>501</v>
      </c>
      <c r="M398" s="68">
        <v>9789965269837</v>
      </c>
      <c r="N398" s="69">
        <v>225</v>
      </c>
      <c r="O398" s="76" t="s">
        <v>45</v>
      </c>
      <c r="P398" s="77">
        <v>2017</v>
      </c>
      <c r="Q398" s="78">
        <v>4901990000</v>
      </c>
      <c r="R398" s="73" t="s">
        <v>39</v>
      </c>
      <c r="S398" s="74">
        <v>44130</v>
      </c>
      <c r="T398" s="102"/>
      <c r="U398" s="172"/>
      <c r="V398" s="181">
        <f t="shared" si="12"/>
        <v>0</v>
      </c>
      <c r="W398" s="182">
        <f t="shared" si="13"/>
        <v>0</v>
      </c>
      <c r="X398" s="167"/>
      <c r="Y398" s="167"/>
      <c r="Z398" s="167"/>
      <c r="AA398" s="167"/>
      <c r="AB398" s="167"/>
      <c r="AC398" s="167"/>
    </row>
    <row r="399" spans="1:29" s="56" customFormat="1" ht="15.75">
      <c r="A399" s="132" t="s">
        <v>498</v>
      </c>
      <c r="B399" s="144" t="s">
        <v>502</v>
      </c>
      <c r="C399" s="75" t="s">
        <v>44</v>
      </c>
      <c r="D399" s="140">
        <v>990</v>
      </c>
      <c r="E399" s="184"/>
      <c r="F399" s="69" t="s">
        <v>717</v>
      </c>
      <c r="G399" s="28" t="s">
        <v>732</v>
      </c>
      <c r="H399" s="65" t="s">
        <v>21</v>
      </c>
      <c r="I399" s="75">
        <v>25</v>
      </c>
      <c r="J399" s="28" t="s">
        <v>36</v>
      </c>
      <c r="K399" s="69">
        <v>96</v>
      </c>
      <c r="L399" s="69" t="s">
        <v>503</v>
      </c>
      <c r="M399" s="68">
        <v>9789965261329</v>
      </c>
      <c r="N399" s="69">
        <v>225</v>
      </c>
      <c r="O399" s="76" t="s">
        <v>45</v>
      </c>
      <c r="P399" s="77">
        <v>2017</v>
      </c>
      <c r="Q399" s="78">
        <v>4901990000</v>
      </c>
      <c r="R399" s="73" t="s">
        <v>39</v>
      </c>
      <c r="S399" s="74">
        <v>44130</v>
      </c>
      <c r="T399" s="102"/>
      <c r="U399" s="172"/>
      <c r="V399" s="181">
        <f t="shared" si="12"/>
        <v>0</v>
      </c>
      <c r="W399" s="182">
        <f t="shared" si="13"/>
        <v>0</v>
      </c>
      <c r="X399" s="167"/>
      <c r="Y399" s="167"/>
      <c r="Z399" s="167"/>
      <c r="AA399" s="167"/>
      <c r="AB399" s="167"/>
      <c r="AC399" s="167"/>
    </row>
    <row r="400" spans="1:29" s="56" customFormat="1" ht="15.75">
      <c r="A400" s="132" t="s">
        <v>498</v>
      </c>
      <c r="B400" s="144" t="s">
        <v>504</v>
      </c>
      <c r="C400" s="75" t="s">
        <v>172</v>
      </c>
      <c r="D400" s="140">
        <v>990</v>
      </c>
      <c r="E400" s="184"/>
      <c r="F400" s="69" t="s">
        <v>717</v>
      </c>
      <c r="G400" s="28" t="s">
        <v>732</v>
      </c>
      <c r="H400" s="65" t="s">
        <v>21</v>
      </c>
      <c r="I400" s="69">
        <v>25</v>
      </c>
      <c r="J400" s="27" t="s">
        <v>36</v>
      </c>
      <c r="K400" s="69">
        <v>64</v>
      </c>
      <c r="L400" s="69" t="s">
        <v>501</v>
      </c>
      <c r="M400" s="68">
        <v>9789965268786</v>
      </c>
      <c r="N400" s="69">
        <v>182</v>
      </c>
      <c r="O400" s="76" t="s">
        <v>71</v>
      </c>
      <c r="P400" s="77">
        <v>2017</v>
      </c>
      <c r="Q400" s="78">
        <v>4901990000</v>
      </c>
      <c r="R400" s="73" t="s">
        <v>39</v>
      </c>
      <c r="S400" s="74">
        <v>44130</v>
      </c>
      <c r="T400" s="102"/>
      <c r="U400" s="172"/>
      <c r="V400" s="181">
        <f t="shared" si="12"/>
        <v>0</v>
      </c>
      <c r="W400" s="182">
        <f t="shared" si="13"/>
        <v>0</v>
      </c>
      <c r="X400" s="167"/>
      <c r="Y400" s="167"/>
      <c r="Z400" s="167"/>
      <c r="AA400" s="167"/>
      <c r="AB400" s="167"/>
      <c r="AC400" s="167"/>
    </row>
    <row r="401" spans="1:29" s="56" customFormat="1" ht="15.75">
      <c r="A401" s="132" t="s">
        <v>498</v>
      </c>
      <c r="B401" s="144" t="s">
        <v>505</v>
      </c>
      <c r="C401" s="75" t="s">
        <v>506</v>
      </c>
      <c r="D401" s="140">
        <v>990</v>
      </c>
      <c r="E401" s="184"/>
      <c r="F401" s="69" t="s">
        <v>717</v>
      </c>
      <c r="G401" s="28" t="s">
        <v>732</v>
      </c>
      <c r="H401" s="65" t="s">
        <v>21</v>
      </c>
      <c r="I401" s="75">
        <v>25</v>
      </c>
      <c r="J401" s="27" t="s">
        <v>36</v>
      </c>
      <c r="K401" s="69">
        <v>80</v>
      </c>
      <c r="L401" s="69" t="s">
        <v>501</v>
      </c>
      <c r="M401" s="68">
        <v>9789965269820</v>
      </c>
      <c r="N401" s="69">
        <v>225</v>
      </c>
      <c r="O401" s="76" t="s">
        <v>45</v>
      </c>
      <c r="P401" s="77">
        <v>2017</v>
      </c>
      <c r="Q401" s="78">
        <v>4901990000</v>
      </c>
      <c r="R401" s="73" t="s">
        <v>39</v>
      </c>
      <c r="S401" s="108">
        <v>44130</v>
      </c>
      <c r="T401" s="102"/>
      <c r="U401" s="172"/>
      <c r="V401" s="181">
        <f t="shared" si="12"/>
        <v>0</v>
      </c>
      <c r="W401" s="182">
        <f t="shared" si="13"/>
        <v>0</v>
      </c>
      <c r="X401" s="167"/>
      <c r="Y401" s="167"/>
      <c r="Z401" s="167"/>
      <c r="AA401" s="167"/>
      <c r="AB401" s="167"/>
      <c r="AC401" s="167"/>
    </row>
    <row r="402" spans="1:29" s="56" customFormat="1" ht="15.75">
      <c r="A402" s="132" t="s">
        <v>498</v>
      </c>
      <c r="B402" s="144" t="s">
        <v>507</v>
      </c>
      <c r="C402" s="75" t="s">
        <v>500</v>
      </c>
      <c r="D402" s="140">
        <v>990</v>
      </c>
      <c r="E402" s="184"/>
      <c r="F402" s="69" t="s">
        <v>717</v>
      </c>
      <c r="G402" s="28" t="s">
        <v>732</v>
      </c>
      <c r="H402" s="65" t="s">
        <v>21</v>
      </c>
      <c r="I402" s="69">
        <v>25</v>
      </c>
      <c r="J402" s="28" t="s">
        <v>36</v>
      </c>
      <c r="K402" s="69">
        <v>64</v>
      </c>
      <c r="L402" s="69" t="s">
        <v>501</v>
      </c>
      <c r="M402" s="68">
        <v>9789965268960</v>
      </c>
      <c r="N402" s="69">
        <v>182</v>
      </c>
      <c r="O402" s="76" t="s">
        <v>45</v>
      </c>
      <c r="P402" s="77">
        <v>2017</v>
      </c>
      <c r="Q402" s="78">
        <v>4901990000</v>
      </c>
      <c r="R402" s="73" t="s">
        <v>39</v>
      </c>
      <c r="S402" s="74">
        <v>44130</v>
      </c>
      <c r="T402" s="102"/>
      <c r="U402" s="172"/>
      <c r="V402" s="181">
        <f t="shared" si="12"/>
        <v>0</v>
      </c>
      <c r="W402" s="182">
        <f t="shared" si="13"/>
        <v>0</v>
      </c>
      <c r="X402" s="167"/>
      <c r="Y402" s="167"/>
      <c r="Z402" s="167"/>
      <c r="AA402" s="167"/>
      <c r="AB402" s="167"/>
      <c r="AC402" s="167"/>
    </row>
    <row r="403" spans="1:29" s="56" customFormat="1" ht="15.75">
      <c r="A403" s="132" t="s">
        <v>498</v>
      </c>
      <c r="B403" s="144" t="s">
        <v>508</v>
      </c>
      <c r="C403" s="75" t="s">
        <v>172</v>
      </c>
      <c r="D403" s="140">
        <v>990</v>
      </c>
      <c r="E403" s="184"/>
      <c r="F403" s="69" t="s">
        <v>717</v>
      </c>
      <c r="G403" s="28" t="s">
        <v>732</v>
      </c>
      <c r="H403" s="65" t="s">
        <v>21</v>
      </c>
      <c r="I403" s="75">
        <v>25</v>
      </c>
      <c r="J403" s="28" t="s">
        <v>36</v>
      </c>
      <c r="K403" s="69">
        <v>72</v>
      </c>
      <c r="L403" s="69" t="s">
        <v>501</v>
      </c>
      <c r="M403" s="68">
        <v>9789965269844</v>
      </c>
      <c r="N403" s="69">
        <v>170</v>
      </c>
      <c r="O403" s="76" t="s">
        <v>45</v>
      </c>
      <c r="P403" s="77">
        <v>2017</v>
      </c>
      <c r="Q403" s="78">
        <v>4901990000</v>
      </c>
      <c r="R403" s="73" t="s">
        <v>39</v>
      </c>
      <c r="S403" s="74">
        <v>44130</v>
      </c>
      <c r="T403" s="102"/>
      <c r="U403" s="172"/>
      <c r="V403" s="181">
        <f t="shared" si="12"/>
        <v>0</v>
      </c>
      <c r="W403" s="182">
        <f t="shared" si="13"/>
        <v>0</v>
      </c>
      <c r="X403" s="167"/>
      <c r="Y403" s="167"/>
      <c r="Z403" s="167"/>
      <c r="AA403" s="167"/>
      <c r="AB403" s="167"/>
      <c r="AC403" s="167"/>
    </row>
    <row r="404" spans="1:29" s="56" customFormat="1" ht="15.75">
      <c r="A404" s="132" t="s">
        <v>498</v>
      </c>
      <c r="B404" s="144" t="s">
        <v>509</v>
      </c>
      <c r="C404" s="75" t="s">
        <v>506</v>
      </c>
      <c r="D404" s="140">
        <v>990</v>
      </c>
      <c r="E404" s="184"/>
      <c r="F404" s="69" t="s">
        <v>717</v>
      </c>
      <c r="G404" s="28" t="s">
        <v>732</v>
      </c>
      <c r="H404" s="65" t="s">
        <v>21</v>
      </c>
      <c r="I404" s="69">
        <v>100</v>
      </c>
      <c r="J404" s="27" t="s">
        <v>36</v>
      </c>
      <c r="K404" s="69">
        <v>64</v>
      </c>
      <c r="L404" s="69" t="s">
        <v>501</v>
      </c>
      <c r="M404" s="68">
        <v>9789965268977</v>
      </c>
      <c r="N404" s="69">
        <v>182</v>
      </c>
      <c r="O404" s="76" t="s">
        <v>45</v>
      </c>
      <c r="P404" s="77">
        <v>2016</v>
      </c>
      <c r="Q404" s="78">
        <v>4901990000</v>
      </c>
      <c r="R404" s="73" t="s">
        <v>39</v>
      </c>
      <c r="S404" s="74">
        <v>44130</v>
      </c>
      <c r="T404" s="102"/>
      <c r="U404" s="172"/>
      <c r="V404" s="181">
        <f t="shared" si="12"/>
        <v>0</v>
      </c>
      <c r="W404" s="182">
        <f t="shared" si="13"/>
        <v>0</v>
      </c>
      <c r="X404" s="167"/>
      <c r="Y404" s="167"/>
      <c r="Z404" s="167"/>
      <c r="AA404" s="167"/>
      <c r="AB404" s="167"/>
      <c r="AC404" s="167"/>
    </row>
    <row r="405" spans="1:29" s="56" customFormat="1" ht="15.75">
      <c r="A405" s="132" t="s">
        <v>498</v>
      </c>
      <c r="B405" s="144" t="s">
        <v>510</v>
      </c>
      <c r="C405" s="75" t="s">
        <v>172</v>
      </c>
      <c r="D405" s="140">
        <v>990</v>
      </c>
      <c r="E405" s="238"/>
      <c r="F405" s="69" t="s">
        <v>717</v>
      </c>
      <c r="G405" s="28" t="s">
        <v>732</v>
      </c>
      <c r="H405" s="65" t="s">
        <v>21</v>
      </c>
      <c r="I405" s="75">
        <v>150</v>
      </c>
      <c r="J405" s="27" t="s">
        <v>36</v>
      </c>
      <c r="K405" s="69">
        <v>88</v>
      </c>
      <c r="L405" s="69" t="s">
        <v>501</v>
      </c>
      <c r="M405" s="68">
        <v>9789965268847</v>
      </c>
      <c r="N405" s="69">
        <v>254</v>
      </c>
      <c r="O405" s="76" t="s">
        <v>45</v>
      </c>
      <c r="P405" s="77">
        <v>2016</v>
      </c>
      <c r="Q405" s="78">
        <v>4901990000</v>
      </c>
      <c r="R405" s="73" t="s">
        <v>39</v>
      </c>
      <c r="S405" s="74">
        <v>44130</v>
      </c>
      <c r="T405" s="102"/>
      <c r="U405" s="172"/>
      <c r="V405" s="181">
        <f t="shared" si="12"/>
        <v>0</v>
      </c>
      <c r="W405" s="182">
        <f t="shared" si="13"/>
        <v>0</v>
      </c>
      <c r="X405" s="167"/>
      <c r="Y405" s="167"/>
      <c r="Z405" s="167"/>
      <c r="AA405" s="167"/>
      <c r="AB405" s="167"/>
      <c r="AC405" s="167"/>
    </row>
    <row r="406" spans="1:29" s="56" customFormat="1" ht="15.75">
      <c r="A406" s="132" t="s">
        <v>498</v>
      </c>
      <c r="B406" s="144" t="s">
        <v>511</v>
      </c>
      <c r="C406" s="75" t="s">
        <v>172</v>
      </c>
      <c r="D406" s="239">
        <v>515</v>
      </c>
      <c r="E406" s="240"/>
      <c r="F406" s="69" t="s">
        <v>720</v>
      </c>
      <c r="G406" s="28" t="s">
        <v>70</v>
      </c>
      <c r="H406" s="65" t="s">
        <v>21</v>
      </c>
      <c r="I406" s="75">
        <v>180</v>
      </c>
      <c r="J406" s="28" t="s">
        <v>36</v>
      </c>
      <c r="K406" s="69">
        <v>1</v>
      </c>
      <c r="L406" s="69" t="s">
        <v>512</v>
      </c>
      <c r="M406" s="68">
        <v>9789965263446</v>
      </c>
      <c r="N406" s="69">
        <v>84</v>
      </c>
      <c r="O406" s="76" t="s">
        <v>38</v>
      </c>
      <c r="P406" s="77">
        <v>2014</v>
      </c>
      <c r="Q406" s="78">
        <v>8523492500</v>
      </c>
      <c r="R406" s="73" t="s">
        <v>513</v>
      </c>
      <c r="S406" s="74"/>
      <c r="T406" s="102"/>
      <c r="U406" s="172"/>
      <c r="V406" s="181">
        <f t="shared" si="12"/>
        <v>0</v>
      </c>
      <c r="W406" s="182">
        <f t="shared" si="13"/>
        <v>0</v>
      </c>
      <c r="X406" s="167"/>
      <c r="Y406" s="167"/>
      <c r="Z406" s="167"/>
      <c r="AA406" s="167"/>
      <c r="AB406" s="167"/>
      <c r="AC406" s="167"/>
    </row>
    <row r="407" spans="1:29" s="56" customFormat="1" ht="15.75">
      <c r="A407" s="132" t="s">
        <v>498</v>
      </c>
      <c r="B407" s="144" t="s">
        <v>691</v>
      </c>
      <c r="C407" s="133" t="s">
        <v>172</v>
      </c>
      <c r="D407" s="241">
        <v>750</v>
      </c>
      <c r="E407" s="185"/>
      <c r="F407" s="69" t="s">
        <v>720</v>
      </c>
      <c r="G407" s="28" t="s">
        <v>734</v>
      </c>
      <c r="H407" s="139" t="s">
        <v>21</v>
      </c>
      <c r="I407" s="133">
        <v>50</v>
      </c>
      <c r="J407" s="134" t="s">
        <v>36</v>
      </c>
      <c r="K407" s="135">
        <v>416</v>
      </c>
      <c r="L407" s="69" t="s">
        <v>693</v>
      </c>
      <c r="M407" s="68">
        <v>9789965625282</v>
      </c>
      <c r="N407" s="135">
        <v>247</v>
      </c>
      <c r="O407" s="136" t="s">
        <v>45</v>
      </c>
      <c r="P407" s="137">
        <v>2019</v>
      </c>
      <c r="Q407" s="78">
        <v>4901910000</v>
      </c>
      <c r="R407" s="78" t="s">
        <v>60</v>
      </c>
      <c r="S407" s="74">
        <v>44130</v>
      </c>
      <c r="T407" s="102"/>
      <c r="U407" s="172"/>
      <c r="V407" s="181">
        <f t="shared" si="12"/>
        <v>0</v>
      </c>
      <c r="W407" s="182">
        <f t="shared" si="13"/>
        <v>0</v>
      </c>
      <c r="X407" s="167"/>
      <c r="Y407" s="167"/>
      <c r="Z407" s="167"/>
      <c r="AA407" s="167"/>
      <c r="AB407" s="167"/>
      <c r="AC407" s="167"/>
    </row>
    <row r="408" spans="1:29" s="56" customFormat="1" ht="31.5">
      <c r="A408" s="132" t="s">
        <v>498</v>
      </c>
      <c r="B408" s="144" t="s">
        <v>692</v>
      </c>
      <c r="C408" s="133" t="s">
        <v>172</v>
      </c>
      <c r="D408" s="242">
        <v>550</v>
      </c>
      <c r="E408" s="185"/>
      <c r="F408" s="69" t="s">
        <v>720</v>
      </c>
      <c r="G408" s="28" t="s">
        <v>734</v>
      </c>
      <c r="H408" s="83"/>
      <c r="I408" s="69">
        <v>50</v>
      </c>
      <c r="J408" s="134" t="s">
        <v>36</v>
      </c>
      <c r="K408" s="69">
        <v>224</v>
      </c>
      <c r="L408" s="69" t="s">
        <v>693</v>
      </c>
      <c r="M408" s="153">
        <v>9789965260476</v>
      </c>
      <c r="N408" s="69">
        <v>148</v>
      </c>
      <c r="O408" s="136" t="s">
        <v>45</v>
      </c>
      <c r="P408" s="137">
        <v>2019</v>
      </c>
      <c r="Q408" s="78">
        <v>4901910000</v>
      </c>
      <c r="R408" s="78" t="s">
        <v>60</v>
      </c>
      <c r="S408" s="74">
        <v>44130</v>
      </c>
      <c r="T408" s="102"/>
      <c r="U408" s="172"/>
      <c r="V408" s="181">
        <f t="shared" si="12"/>
        <v>0</v>
      </c>
      <c r="W408" s="182">
        <f t="shared" si="13"/>
        <v>0</v>
      </c>
      <c r="X408" s="167"/>
      <c r="Y408" s="167"/>
      <c r="Z408" s="167"/>
      <c r="AA408" s="167"/>
      <c r="AB408" s="167"/>
      <c r="AC408" s="167"/>
    </row>
    <row r="409" spans="1:29" s="138" customFormat="1" ht="31.5">
      <c r="A409" s="211" t="s">
        <v>765</v>
      </c>
      <c r="B409" s="213" t="s">
        <v>736</v>
      </c>
      <c r="C409" s="222"/>
      <c r="D409" s="237">
        <v>9617</v>
      </c>
      <c r="E409" s="185"/>
      <c r="F409" s="69"/>
      <c r="G409" s="28"/>
      <c r="H409" s="83"/>
      <c r="I409" s="69"/>
      <c r="J409" s="134"/>
      <c r="K409" s="69"/>
      <c r="L409" s="69"/>
      <c r="M409" s="153"/>
      <c r="N409" s="69">
        <f>SUM(N398:N408)</f>
        <v>2124</v>
      </c>
      <c r="O409" s="136"/>
      <c r="P409" s="137"/>
      <c r="Q409" s="78"/>
      <c r="R409" s="78"/>
      <c r="S409" s="74"/>
      <c r="U409" s="174"/>
      <c r="V409" s="181">
        <f t="shared" ref="V409:V472" si="14">D409*E409</f>
        <v>0</v>
      </c>
      <c r="W409" s="182">
        <f t="shared" ref="W409:W472" si="15">E409*N409</f>
        <v>0</v>
      </c>
      <c r="X409" s="174"/>
      <c r="Y409" s="174"/>
      <c r="Z409" s="174"/>
      <c r="AA409" s="174"/>
      <c r="AB409" s="174"/>
      <c r="AC409" s="174"/>
    </row>
    <row r="410" spans="1:29" s="56" customFormat="1" ht="15.75">
      <c r="A410" s="142" t="s">
        <v>514</v>
      </c>
      <c r="B410" s="146" t="s">
        <v>515</v>
      </c>
      <c r="C410" s="91" t="s">
        <v>44</v>
      </c>
      <c r="D410" s="141">
        <v>1480</v>
      </c>
      <c r="E410" s="185"/>
      <c r="F410" s="69" t="s">
        <v>719</v>
      </c>
      <c r="G410" s="99" t="s">
        <v>727</v>
      </c>
      <c r="H410" s="65" t="s">
        <v>21</v>
      </c>
      <c r="I410" s="91">
        <v>12</v>
      </c>
      <c r="J410" s="96" t="s">
        <v>56</v>
      </c>
      <c r="K410" s="91">
        <v>14</v>
      </c>
      <c r="L410" s="91" t="s">
        <v>516</v>
      </c>
      <c r="M410" s="88">
        <v>9789965266720</v>
      </c>
      <c r="N410" s="79">
        <v>547</v>
      </c>
      <c r="O410" s="104" t="s">
        <v>349</v>
      </c>
      <c r="P410" s="105">
        <v>2013</v>
      </c>
      <c r="Q410" s="104">
        <v>4901990000</v>
      </c>
      <c r="R410" s="73" t="s">
        <v>39</v>
      </c>
      <c r="S410" s="74">
        <v>44130</v>
      </c>
      <c r="T410" s="102"/>
      <c r="U410" s="172"/>
      <c r="V410" s="181">
        <f t="shared" si="14"/>
        <v>0</v>
      </c>
      <c r="W410" s="182">
        <f t="shared" si="15"/>
        <v>0</v>
      </c>
      <c r="X410" s="167"/>
      <c r="Y410" s="167"/>
      <c r="Z410" s="167"/>
      <c r="AA410" s="167"/>
      <c r="AB410" s="167"/>
      <c r="AC410" s="167"/>
    </row>
    <row r="411" spans="1:29" s="56" customFormat="1" ht="15.75">
      <c r="A411" s="132" t="s">
        <v>514</v>
      </c>
      <c r="B411" s="144" t="s">
        <v>517</v>
      </c>
      <c r="C411" s="75" t="s">
        <v>44</v>
      </c>
      <c r="D411" s="141">
        <v>300</v>
      </c>
      <c r="E411" s="185"/>
      <c r="F411" s="69" t="s">
        <v>717</v>
      </c>
      <c r="G411" s="28" t="s">
        <v>727</v>
      </c>
      <c r="H411" s="65" t="s">
        <v>21</v>
      </c>
      <c r="I411" s="69">
        <v>250</v>
      </c>
      <c r="J411" s="27" t="s">
        <v>36</v>
      </c>
      <c r="K411" s="75">
        <v>24</v>
      </c>
      <c r="L411" s="75" t="s">
        <v>518</v>
      </c>
      <c r="M411" s="68">
        <v>9789965268267</v>
      </c>
      <c r="N411" s="69">
        <v>74</v>
      </c>
      <c r="O411" s="76" t="s">
        <v>38</v>
      </c>
      <c r="P411" s="77">
        <v>2015</v>
      </c>
      <c r="Q411" s="78">
        <v>4901990000</v>
      </c>
      <c r="R411" s="73" t="s">
        <v>39</v>
      </c>
      <c r="S411" s="74">
        <v>44130</v>
      </c>
      <c r="T411" s="102"/>
      <c r="U411" s="172"/>
      <c r="V411" s="181">
        <f t="shared" si="14"/>
        <v>0</v>
      </c>
      <c r="W411" s="182">
        <f t="shared" si="15"/>
        <v>0</v>
      </c>
      <c r="X411" s="167"/>
      <c r="Y411" s="167"/>
      <c r="Z411" s="167"/>
      <c r="AA411" s="167"/>
      <c r="AB411" s="167"/>
      <c r="AC411" s="167"/>
    </row>
    <row r="412" spans="1:29" s="56" customFormat="1" ht="15.75">
      <c r="A412" s="132" t="s">
        <v>514</v>
      </c>
      <c r="B412" s="144" t="s">
        <v>519</v>
      </c>
      <c r="C412" s="75" t="s">
        <v>44</v>
      </c>
      <c r="D412" s="141">
        <v>330</v>
      </c>
      <c r="E412" s="185"/>
      <c r="F412" s="69" t="s">
        <v>717</v>
      </c>
      <c r="G412" s="28" t="s">
        <v>732</v>
      </c>
      <c r="H412" s="65" t="s">
        <v>21</v>
      </c>
      <c r="I412" s="69">
        <v>120</v>
      </c>
      <c r="J412" s="27" t="s">
        <v>36</v>
      </c>
      <c r="K412" s="75">
        <v>32</v>
      </c>
      <c r="L412" s="75" t="s">
        <v>93</v>
      </c>
      <c r="M412" s="68">
        <v>9789965268281</v>
      </c>
      <c r="N412" s="69">
        <v>74</v>
      </c>
      <c r="O412" s="76" t="s">
        <v>38</v>
      </c>
      <c r="P412" s="77">
        <v>2014</v>
      </c>
      <c r="Q412" s="78">
        <v>4901990000</v>
      </c>
      <c r="R412" s="73" t="s">
        <v>39</v>
      </c>
      <c r="S412" s="74">
        <v>44130</v>
      </c>
      <c r="T412" s="102"/>
      <c r="U412" s="172"/>
      <c r="V412" s="181">
        <f t="shared" si="14"/>
        <v>0</v>
      </c>
      <c r="W412" s="182">
        <f t="shared" si="15"/>
        <v>0</v>
      </c>
      <c r="X412" s="167"/>
      <c r="Y412" s="167"/>
      <c r="Z412" s="167"/>
      <c r="AA412" s="167"/>
      <c r="AB412" s="167"/>
      <c r="AC412" s="167"/>
    </row>
    <row r="413" spans="1:29" s="56" customFormat="1" ht="31.5">
      <c r="A413" s="142" t="s">
        <v>514</v>
      </c>
      <c r="B413" s="146" t="s">
        <v>520</v>
      </c>
      <c r="C413" s="91" t="s">
        <v>44</v>
      </c>
      <c r="D413" s="141">
        <v>2100</v>
      </c>
      <c r="E413" s="185"/>
      <c r="F413" s="69" t="s">
        <v>717</v>
      </c>
      <c r="G413" s="28" t="s">
        <v>727</v>
      </c>
      <c r="H413" s="65" t="s">
        <v>21</v>
      </c>
      <c r="I413" s="91">
        <v>12</v>
      </c>
      <c r="J413" s="96" t="s">
        <v>56</v>
      </c>
      <c r="K413" s="91">
        <v>20</v>
      </c>
      <c r="L413" s="91" t="s">
        <v>521</v>
      </c>
      <c r="M413" s="88">
        <v>9789965266737</v>
      </c>
      <c r="N413" s="79">
        <v>364</v>
      </c>
      <c r="O413" s="104" t="s">
        <v>349</v>
      </c>
      <c r="P413" s="105">
        <v>2013</v>
      </c>
      <c r="Q413" s="104">
        <v>4901990000</v>
      </c>
      <c r="R413" s="73" t="s">
        <v>39</v>
      </c>
      <c r="S413" s="74">
        <v>44130</v>
      </c>
      <c r="T413" s="102"/>
      <c r="U413" s="172"/>
      <c r="V413" s="181">
        <f t="shared" si="14"/>
        <v>0</v>
      </c>
      <c r="W413" s="182">
        <f t="shared" si="15"/>
        <v>0</v>
      </c>
      <c r="X413" s="167"/>
      <c r="Y413" s="167"/>
      <c r="Z413" s="167"/>
      <c r="AA413" s="167"/>
      <c r="AB413" s="167"/>
      <c r="AC413" s="167"/>
    </row>
    <row r="414" spans="1:29" s="56" customFormat="1" ht="31.5">
      <c r="A414" s="132" t="s">
        <v>514</v>
      </c>
      <c r="B414" s="144" t="s">
        <v>522</v>
      </c>
      <c r="C414" s="75" t="s">
        <v>44</v>
      </c>
      <c r="D414" s="141">
        <v>330</v>
      </c>
      <c r="E414" s="185"/>
      <c r="F414" s="75" t="s">
        <v>717</v>
      </c>
      <c r="G414" s="28" t="s">
        <v>175</v>
      </c>
      <c r="H414" s="65" t="s">
        <v>21</v>
      </c>
      <c r="I414" s="75">
        <v>180</v>
      </c>
      <c r="J414" s="27" t="s">
        <v>36</v>
      </c>
      <c r="K414" s="75">
        <v>24</v>
      </c>
      <c r="L414" s="75" t="s">
        <v>523</v>
      </c>
      <c r="M414" s="68">
        <v>9789965267901</v>
      </c>
      <c r="N414" s="69">
        <v>103</v>
      </c>
      <c r="O414" s="76" t="s">
        <v>38</v>
      </c>
      <c r="P414" s="77">
        <v>2014</v>
      </c>
      <c r="Q414" s="78">
        <v>4903000000</v>
      </c>
      <c r="R414" s="73" t="s">
        <v>201</v>
      </c>
      <c r="S414" s="74">
        <v>44130</v>
      </c>
      <c r="T414" s="102"/>
      <c r="U414" s="172"/>
      <c r="V414" s="181">
        <f t="shared" si="14"/>
        <v>0</v>
      </c>
      <c r="W414" s="182">
        <f t="shared" si="15"/>
        <v>0</v>
      </c>
      <c r="X414" s="167"/>
      <c r="Y414" s="167"/>
      <c r="Z414" s="167"/>
      <c r="AA414" s="167"/>
      <c r="AB414" s="167"/>
      <c r="AC414" s="167"/>
    </row>
    <row r="415" spans="1:29" s="56" customFormat="1" ht="15.75">
      <c r="A415" s="132" t="s">
        <v>514</v>
      </c>
      <c r="B415" s="144" t="s">
        <v>524</v>
      </c>
      <c r="C415" s="75" t="s">
        <v>44</v>
      </c>
      <c r="D415" s="141">
        <v>330</v>
      </c>
      <c r="E415" s="185"/>
      <c r="F415" s="69" t="s">
        <v>717</v>
      </c>
      <c r="G415" s="28" t="s">
        <v>732</v>
      </c>
      <c r="H415" s="65" t="s">
        <v>21</v>
      </c>
      <c r="I415" s="69">
        <v>120</v>
      </c>
      <c r="J415" s="95" t="s">
        <v>36</v>
      </c>
      <c r="K415" s="75">
        <v>32</v>
      </c>
      <c r="L415" s="75" t="s">
        <v>93</v>
      </c>
      <c r="M415" s="68">
        <v>9789965268113</v>
      </c>
      <c r="N415" s="69">
        <v>128</v>
      </c>
      <c r="O415" s="76" t="s">
        <v>38</v>
      </c>
      <c r="P415" s="77">
        <v>2014</v>
      </c>
      <c r="Q415" s="78">
        <v>4901990000</v>
      </c>
      <c r="R415" s="73" t="s">
        <v>39</v>
      </c>
      <c r="S415" s="74">
        <v>44130</v>
      </c>
      <c r="T415" s="102"/>
      <c r="U415" s="172"/>
      <c r="V415" s="181">
        <f t="shared" si="14"/>
        <v>0</v>
      </c>
      <c r="W415" s="182">
        <f t="shared" si="15"/>
        <v>0</v>
      </c>
      <c r="X415" s="167"/>
      <c r="Y415" s="167"/>
      <c r="Z415" s="167"/>
      <c r="AA415" s="167"/>
      <c r="AB415" s="167"/>
      <c r="AC415" s="167"/>
    </row>
    <row r="416" spans="1:29" s="56" customFormat="1" ht="31.5">
      <c r="A416" s="142" t="s">
        <v>514</v>
      </c>
      <c r="B416" s="146" t="s">
        <v>525</v>
      </c>
      <c r="C416" s="91" t="s">
        <v>44</v>
      </c>
      <c r="D416" s="141">
        <v>2500</v>
      </c>
      <c r="E416" s="185"/>
      <c r="F416" s="69" t="s">
        <v>717</v>
      </c>
      <c r="G416" s="28" t="s">
        <v>727</v>
      </c>
      <c r="H416" s="65" t="s">
        <v>21</v>
      </c>
      <c r="I416" s="91">
        <v>12</v>
      </c>
      <c r="J416" s="96" t="s">
        <v>56</v>
      </c>
      <c r="K416" s="91">
        <v>32</v>
      </c>
      <c r="L416" s="91" t="s">
        <v>526</v>
      </c>
      <c r="M416" s="88">
        <v>9789965266713</v>
      </c>
      <c r="N416" s="79">
        <v>488</v>
      </c>
      <c r="O416" s="104" t="s">
        <v>349</v>
      </c>
      <c r="P416" s="105">
        <v>2013</v>
      </c>
      <c r="Q416" s="104">
        <v>4901990000</v>
      </c>
      <c r="R416" s="73" t="s">
        <v>39</v>
      </c>
      <c r="S416" s="74">
        <v>44130</v>
      </c>
      <c r="T416" s="102"/>
      <c r="U416" s="172"/>
      <c r="V416" s="181">
        <f t="shared" si="14"/>
        <v>0</v>
      </c>
      <c r="W416" s="182">
        <f t="shared" si="15"/>
        <v>0</v>
      </c>
      <c r="X416" s="167"/>
      <c r="Y416" s="167"/>
      <c r="Z416" s="167"/>
      <c r="AA416" s="167"/>
      <c r="AB416" s="167"/>
      <c r="AC416" s="167"/>
    </row>
    <row r="417" spans="1:29" s="56" customFormat="1" ht="15.75">
      <c r="A417" s="132" t="s">
        <v>514</v>
      </c>
      <c r="B417" s="144" t="s">
        <v>527</v>
      </c>
      <c r="C417" s="75" t="s">
        <v>44</v>
      </c>
      <c r="D417" s="141">
        <v>370</v>
      </c>
      <c r="E417" s="185"/>
      <c r="F417" s="69" t="s">
        <v>717</v>
      </c>
      <c r="G417" s="28" t="s">
        <v>732</v>
      </c>
      <c r="H417" s="65" t="s">
        <v>21</v>
      </c>
      <c r="I417" s="75">
        <v>125</v>
      </c>
      <c r="J417" s="27" t="s">
        <v>36</v>
      </c>
      <c r="K417" s="75">
        <v>26</v>
      </c>
      <c r="L417" s="75" t="s">
        <v>188</v>
      </c>
      <c r="M417" s="68">
        <v>9789965268304</v>
      </c>
      <c r="N417" s="69">
        <v>125</v>
      </c>
      <c r="O417" s="76" t="s">
        <v>38</v>
      </c>
      <c r="P417" s="77">
        <v>2015</v>
      </c>
      <c r="Q417" s="78">
        <v>4901990000</v>
      </c>
      <c r="R417" s="73" t="s">
        <v>39</v>
      </c>
      <c r="S417" s="74">
        <v>44130</v>
      </c>
      <c r="T417" s="102"/>
      <c r="U417" s="172"/>
      <c r="V417" s="181">
        <f t="shared" si="14"/>
        <v>0</v>
      </c>
      <c r="W417" s="182">
        <f t="shared" si="15"/>
        <v>0</v>
      </c>
      <c r="X417" s="167"/>
      <c r="Y417" s="167"/>
      <c r="Z417" s="167"/>
      <c r="AA417" s="167"/>
      <c r="AB417" s="167"/>
      <c r="AC417" s="167"/>
    </row>
    <row r="418" spans="1:29" s="56" customFormat="1" ht="15.75">
      <c r="A418" s="142" t="s">
        <v>514</v>
      </c>
      <c r="B418" s="146" t="s">
        <v>528</v>
      </c>
      <c r="C418" s="91" t="s">
        <v>44</v>
      </c>
      <c r="D418" s="141">
        <v>850</v>
      </c>
      <c r="E418" s="185"/>
      <c r="F418" s="69" t="s">
        <v>719</v>
      </c>
      <c r="G418" s="99" t="s">
        <v>727</v>
      </c>
      <c r="H418" s="65" t="s">
        <v>21</v>
      </c>
      <c r="I418" s="91">
        <v>24</v>
      </c>
      <c r="J418" s="96" t="s">
        <v>56</v>
      </c>
      <c r="K418" s="91">
        <v>10</v>
      </c>
      <c r="L418" s="91" t="s">
        <v>529</v>
      </c>
      <c r="M418" s="88">
        <v>9789965266744</v>
      </c>
      <c r="N418" s="79">
        <v>345</v>
      </c>
      <c r="O418" s="104" t="s">
        <v>349</v>
      </c>
      <c r="P418" s="105">
        <v>2013</v>
      </c>
      <c r="Q418" s="104">
        <v>4901990000</v>
      </c>
      <c r="R418" s="73" t="s">
        <v>39</v>
      </c>
      <c r="S418" s="74">
        <v>44130</v>
      </c>
      <c r="T418" s="102"/>
      <c r="U418" s="172"/>
      <c r="V418" s="181">
        <f t="shared" si="14"/>
        <v>0</v>
      </c>
      <c r="W418" s="182">
        <f t="shared" si="15"/>
        <v>0</v>
      </c>
      <c r="X418" s="167"/>
      <c r="Y418" s="167"/>
      <c r="Z418" s="167"/>
      <c r="AA418" s="167"/>
      <c r="AB418" s="167"/>
      <c r="AC418" s="167"/>
    </row>
    <row r="419" spans="1:29" s="56" customFormat="1" ht="15.75">
      <c r="A419" s="132" t="s">
        <v>514</v>
      </c>
      <c r="B419" s="144" t="s">
        <v>530</v>
      </c>
      <c r="C419" s="75" t="s">
        <v>44</v>
      </c>
      <c r="D419" s="141">
        <v>950</v>
      </c>
      <c r="E419" s="185"/>
      <c r="F419" s="69" t="s">
        <v>719</v>
      </c>
      <c r="G419" s="28" t="s">
        <v>732</v>
      </c>
      <c r="H419" s="65" t="s">
        <v>21</v>
      </c>
      <c r="I419" s="69">
        <v>40</v>
      </c>
      <c r="J419" s="28" t="s">
        <v>56</v>
      </c>
      <c r="K419" s="69">
        <v>12</v>
      </c>
      <c r="L419" s="69" t="s">
        <v>531</v>
      </c>
      <c r="M419" s="68">
        <v>9789965268298</v>
      </c>
      <c r="N419" s="69">
        <v>330</v>
      </c>
      <c r="O419" s="76" t="s">
        <v>38</v>
      </c>
      <c r="P419" s="77">
        <v>2015</v>
      </c>
      <c r="Q419" s="78">
        <v>4901990000</v>
      </c>
      <c r="R419" s="73" t="s">
        <v>39</v>
      </c>
      <c r="S419" s="74">
        <v>44130</v>
      </c>
      <c r="T419" s="102"/>
      <c r="U419" s="172"/>
      <c r="V419" s="181">
        <f t="shared" si="14"/>
        <v>0</v>
      </c>
      <c r="W419" s="182">
        <f t="shared" si="15"/>
        <v>0</v>
      </c>
      <c r="X419" s="167"/>
      <c r="Y419" s="167"/>
      <c r="Z419" s="167"/>
      <c r="AA419" s="167"/>
      <c r="AB419" s="167"/>
      <c r="AC419" s="167"/>
    </row>
    <row r="420" spans="1:29" s="56" customFormat="1" ht="15.75">
      <c r="A420" s="132" t="s">
        <v>514</v>
      </c>
      <c r="B420" s="144" t="s">
        <v>532</v>
      </c>
      <c r="C420" s="75" t="s">
        <v>44</v>
      </c>
      <c r="D420" s="141">
        <v>370</v>
      </c>
      <c r="E420" s="185"/>
      <c r="F420" s="69" t="s">
        <v>717</v>
      </c>
      <c r="G420" s="28" t="s">
        <v>732</v>
      </c>
      <c r="H420" s="65" t="s">
        <v>21</v>
      </c>
      <c r="I420" s="75">
        <v>125</v>
      </c>
      <c r="J420" s="27" t="s">
        <v>36</v>
      </c>
      <c r="K420" s="75">
        <v>26</v>
      </c>
      <c r="L420" s="75" t="s">
        <v>188</v>
      </c>
      <c r="M420" s="68">
        <v>9789965268250</v>
      </c>
      <c r="N420" s="69">
        <v>125</v>
      </c>
      <c r="O420" s="76" t="s">
        <v>38</v>
      </c>
      <c r="P420" s="77">
        <v>2015</v>
      </c>
      <c r="Q420" s="78">
        <v>4901990000</v>
      </c>
      <c r="R420" s="73" t="s">
        <v>39</v>
      </c>
      <c r="S420" s="108">
        <v>44130</v>
      </c>
      <c r="T420" s="102"/>
      <c r="U420" s="172"/>
      <c r="V420" s="181">
        <f t="shared" si="14"/>
        <v>0</v>
      </c>
      <c r="W420" s="182">
        <f t="shared" si="15"/>
        <v>0</v>
      </c>
      <c r="X420" s="167"/>
      <c r="Y420" s="167"/>
      <c r="Z420" s="167"/>
      <c r="AA420" s="167"/>
      <c r="AB420" s="167"/>
      <c r="AC420" s="167"/>
    </row>
    <row r="421" spans="1:29" s="56" customFormat="1" ht="31.5">
      <c r="A421" s="142" t="s">
        <v>514</v>
      </c>
      <c r="B421" s="146" t="s">
        <v>533</v>
      </c>
      <c r="C421" s="91" t="s">
        <v>44</v>
      </c>
      <c r="D421" s="141">
        <v>2700</v>
      </c>
      <c r="E421" s="185"/>
      <c r="F421" s="69" t="s">
        <v>717</v>
      </c>
      <c r="G421" s="28" t="s">
        <v>727</v>
      </c>
      <c r="H421" s="65" t="s">
        <v>21</v>
      </c>
      <c r="I421" s="91">
        <v>12</v>
      </c>
      <c r="J421" s="96" t="s">
        <v>56</v>
      </c>
      <c r="K421" s="91">
        <v>40</v>
      </c>
      <c r="L421" s="91" t="s">
        <v>526</v>
      </c>
      <c r="M421" s="88">
        <v>9789965266751</v>
      </c>
      <c r="N421" s="79">
        <v>612</v>
      </c>
      <c r="O421" s="104" t="s">
        <v>349</v>
      </c>
      <c r="P421" s="105">
        <v>2013</v>
      </c>
      <c r="Q421" s="104">
        <v>4901990000</v>
      </c>
      <c r="R421" s="73" t="s">
        <v>39</v>
      </c>
      <c r="S421" s="108">
        <v>44130</v>
      </c>
      <c r="T421" s="102"/>
      <c r="U421" s="172"/>
      <c r="V421" s="181">
        <f t="shared" si="14"/>
        <v>0</v>
      </c>
      <c r="W421" s="182">
        <f t="shared" si="15"/>
        <v>0</v>
      </c>
      <c r="X421" s="167"/>
      <c r="Y421" s="167"/>
      <c r="Z421" s="167"/>
      <c r="AA421" s="167"/>
      <c r="AB421" s="167"/>
      <c r="AC421" s="167"/>
    </row>
    <row r="422" spans="1:29" s="56" customFormat="1" ht="15.75">
      <c r="A422" s="132" t="s">
        <v>514</v>
      </c>
      <c r="B422" s="144" t="s">
        <v>534</v>
      </c>
      <c r="C422" s="75" t="s">
        <v>44</v>
      </c>
      <c r="D422" s="141">
        <v>370</v>
      </c>
      <c r="E422" s="243"/>
      <c r="F422" s="69" t="s">
        <v>717</v>
      </c>
      <c r="G422" s="28" t="s">
        <v>732</v>
      </c>
      <c r="H422" s="65" t="s">
        <v>21</v>
      </c>
      <c r="I422" s="75">
        <v>125</v>
      </c>
      <c r="J422" s="27" t="s">
        <v>36</v>
      </c>
      <c r="K422" s="75">
        <v>26</v>
      </c>
      <c r="L422" s="75" t="s">
        <v>188</v>
      </c>
      <c r="M422" s="68">
        <v>9789965268311</v>
      </c>
      <c r="N422" s="69">
        <v>125</v>
      </c>
      <c r="O422" s="76" t="s">
        <v>38</v>
      </c>
      <c r="P422" s="77">
        <v>2015</v>
      </c>
      <c r="Q422" s="78">
        <v>4901990000</v>
      </c>
      <c r="R422" s="73" t="s">
        <v>39</v>
      </c>
      <c r="S422" s="74">
        <v>44130</v>
      </c>
      <c r="T422" s="102"/>
      <c r="U422" s="172"/>
      <c r="V422" s="181">
        <f t="shared" si="14"/>
        <v>0</v>
      </c>
      <c r="W422" s="182">
        <f t="shared" si="15"/>
        <v>0</v>
      </c>
      <c r="X422" s="167"/>
      <c r="Y422" s="167"/>
      <c r="Z422" s="167"/>
      <c r="AA422" s="167"/>
      <c r="AB422" s="167"/>
      <c r="AC422" s="167"/>
    </row>
    <row r="423" spans="1:29" s="56" customFormat="1" ht="15.75">
      <c r="A423" s="132" t="s">
        <v>514</v>
      </c>
      <c r="B423" s="144" t="s">
        <v>535</v>
      </c>
      <c r="C423" s="75" t="s">
        <v>44</v>
      </c>
      <c r="D423" s="141">
        <v>300</v>
      </c>
      <c r="E423" s="243"/>
      <c r="F423" s="69" t="s">
        <v>717</v>
      </c>
      <c r="G423" s="28" t="s">
        <v>727</v>
      </c>
      <c r="H423" s="65" t="s">
        <v>21</v>
      </c>
      <c r="I423" s="75">
        <v>200</v>
      </c>
      <c r="J423" s="27" t="s">
        <v>36</v>
      </c>
      <c r="K423" s="75">
        <v>24</v>
      </c>
      <c r="L423" s="75" t="s">
        <v>518</v>
      </c>
      <c r="M423" s="68">
        <v>9789965268397</v>
      </c>
      <c r="N423" s="69">
        <v>74</v>
      </c>
      <c r="O423" s="76" t="s">
        <v>38</v>
      </c>
      <c r="P423" s="77">
        <v>2015</v>
      </c>
      <c r="Q423" s="78">
        <v>4901990000</v>
      </c>
      <c r="R423" s="73" t="s">
        <v>39</v>
      </c>
      <c r="S423" s="74">
        <v>44130</v>
      </c>
      <c r="T423" s="102"/>
      <c r="U423" s="172"/>
      <c r="V423" s="181">
        <f t="shared" si="14"/>
        <v>0</v>
      </c>
      <c r="W423" s="182">
        <f t="shared" si="15"/>
        <v>0</v>
      </c>
      <c r="X423" s="167"/>
      <c r="Y423" s="167"/>
      <c r="Z423" s="167"/>
      <c r="AA423" s="167"/>
      <c r="AB423" s="167"/>
      <c r="AC423" s="167"/>
    </row>
    <row r="424" spans="1:29" s="56" customFormat="1" ht="15.75">
      <c r="A424" s="132" t="s">
        <v>514</v>
      </c>
      <c r="B424" s="144" t="s">
        <v>536</v>
      </c>
      <c r="C424" s="75" t="s">
        <v>44</v>
      </c>
      <c r="D424" s="141">
        <v>300</v>
      </c>
      <c r="E424" s="184"/>
      <c r="F424" s="69" t="s">
        <v>717</v>
      </c>
      <c r="G424" s="28" t="s">
        <v>727</v>
      </c>
      <c r="H424" s="65" t="s">
        <v>21</v>
      </c>
      <c r="I424" s="75">
        <v>200</v>
      </c>
      <c r="J424" s="27" t="s">
        <v>36</v>
      </c>
      <c r="K424" s="75">
        <v>24</v>
      </c>
      <c r="L424" s="75" t="s">
        <v>518</v>
      </c>
      <c r="M424" s="68">
        <v>9789965268403</v>
      </c>
      <c r="N424" s="69">
        <v>74</v>
      </c>
      <c r="O424" s="76" t="s">
        <v>38</v>
      </c>
      <c r="P424" s="77">
        <v>2015</v>
      </c>
      <c r="Q424" s="78">
        <v>4901990000</v>
      </c>
      <c r="R424" s="73" t="s">
        <v>39</v>
      </c>
      <c r="S424" s="74">
        <v>44130</v>
      </c>
      <c r="T424" s="102"/>
      <c r="U424" s="172"/>
      <c r="V424" s="181">
        <f t="shared" si="14"/>
        <v>0</v>
      </c>
      <c r="W424" s="182">
        <f t="shared" si="15"/>
        <v>0</v>
      </c>
      <c r="X424" s="167"/>
      <c r="Y424" s="167"/>
      <c r="Z424" s="167"/>
      <c r="AA424" s="167"/>
      <c r="AB424" s="167"/>
      <c r="AC424" s="167"/>
    </row>
    <row r="425" spans="1:29" s="56" customFormat="1" ht="31.5">
      <c r="A425" s="211" t="s">
        <v>766</v>
      </c>
      <c r="B425" s="213" t="s">
        <v>736</v>
      </c>
      <c r="C425" s="216"/>
      <c r="D425" s="229">
        <v>10224</v>
      </c>
      <c r="E425" s="184"/>
      <c r="F425" s="69"/>
      <c r="G425" s="28"/>
      <c r="H425" s="65"/>
      <c r="I425" s="75"/>
      <c r="J425" s="27"/>
      <c r="K425" s="75"/>
      <c r="L425" s="75"/>
      <c r="M425" s="68"/>
      <c r="N425" s="69">
        <f>SUM(N410:N424)</f>
        <v>3588</v>
      </c>
      <c r="O425" s="76"/>
      <c r="P425" s="77"/>
      <c r="Q425" s="78"/>
      <c r="R425" s="73"/>
      <c r="S425" s="74"/>
      <c r="T425" s="102"/>
      <c r="U425" s="172"/>
      <c r="V425" s="181">
        <f t="shared" si="14"/>
        <v>0</v>
      </c>
      <c r="W425" s="182">
        <f t="shared" si="15"/>
        <v>0</v>
      </c>
      <c r="X425" s="167"/>
      <c r="Y425" s="167"/>
      <c r="Z425" s="167"/>
      <c r="AA425" s="167"/>
      <c r="AB425" s="167"/>
      <c r="AC425" s="167"/>
    </row>
    <row r="426" spans="1:29" s="56" customFormat="1" ht="15.75">
      <c r="A426" s="132" t="s">
        <v>537</v>
      </c>
      <c r="B426" s="144" t="s">
        <v>538</v>
      </c>
      <c r="C426" s="75" t="s">
        <v>53</v>
      </c>
      <c r="D426" s="141">
        <v>365</v>
      </c>
      <c r="E426" s="184"/>
      <c r="F426" s="75" t="s">
        <v>717</v>
      </c>
      <c r="G426" s="27" t="s">
        <v>732</v>
      </c>
      <c r="H426" s="65" t="s">
        <v>21</v>
      </c>
      <c r="I426" s="69">
        <v>50</v>
      </c>
      <c r="J426" s="28" t="s">
        <v>36</v>
      </c>
      <c r="K426" s="69">
        <v>24</v>
      </c>
      <c r="L426" s="69" t="s">
        <v>539</v>
      </c>
      <c r="M426" s="68">
        <v>9789965269868</v>
      </c>
      <c r="N426" s="69">
        <v>110</v>
      </c>
      <c r="O426" s="28" t="s">
        <v>45</v>
      </c>
      <c r="P426" s="77">
        <v>2017</v>
      </c>
      <c r="Q426" s="78">
        <v>4901990000</v>
      </c>
      <c r="R426" s="73" t="s">
        <v>39</v>
      </c>
      <c r="S426" s="74">
        <v>44130</v>
      </c>
      <c r="T426" s="102"/>
      <c r="U426" s="172"/>
      <c r="V426" s="181">
        <f t="shared" si="14"/>
        <v>0</v>
      </c>
      <c r="W426" s="182">
        <f t="shared" si="15"/>
        <v>0</v>
      </c>
      <c r="X426" s="167"/>
      <c r="Y426" s="167"/>
      <c r="Z426" s="167"/>
      <c r="AA426" s="167"/>
      <c r="AB426" s="167"/>
      <c r="AC426" s="167"/>
    </row>
    <row r="427" spans="1:29" s="56" customFormat="1" ht="15.75">
      <c r="A427" s="132" t="s">
        <v>537</v>
      </c>
      <c r="B427" s="144" t="s">
        <v>540</v>
      </c>
      <c r="C427" s="75" t="s">
        <v>44</v>
      </c>
      <c r="D427" s="141">
        <v>365</v>
      </c>
      <c r="E427" s="184"/>
      <c r="F427" s="75" t="s">
        <v>717</v>
      </c>
      <c r="G427" s="27" t="s">
        <v>732</v>
      </c>
      <c r="H427" s="65" t="s">
        <v>21</v>
      </c>
      <c r="I427" s="69">
        <v>50</v>
      </c>
      <c r="J427" s="67" t="s">
        <v>36</v>
      </c>
      <c r="K427" s="69">
        <v>24</v>
      </c>
      <c r="L427" s="69" t="s">
        <v>539</v>
      </c>
      <c r="M427" s="68">
        <v>9789965269875</v>
      </c>
      <c r="N427" s="69">
        <v>110</v>
      </c>
      <c r="O427" s="28" t="s">
        <v>45</v>
      </c>
      <c r="P427" s="77">
        <v>2017</v>
      </c>
      <c r="Q427" s="78">
        <v>4901990000</v>
      </c>
      <c r="R427" s="73" t="s">
        <v>39</v>
      </c>
      <c r="S427" s="74">
        <v>44130</v>
      </c>
      <c r="T427" s="102"/>
      <c r="U427" s="172"/>
      <c r="V427" s="181">
        <f t="shared" si="14"/>
        <v>0</v>
      </c>
      <c r="W427" s="182">
        <f t="shared" si="15"/>
        <v>0</v>
      </c>
      <c r="X427" s="167"/>
      <c r="Y427" s="167"/>
      <c r="Z427" s="167"/>
      <c r="AA427" s="167"/>
      <c r="AB427" s="167"/>
      <c r="AC427" s="167"/>
    </row>
    <row r="428" spans="1:29" s="56" customFormat="1" ht="15.75">
      <c r="A428" s="132" t="s">
        <v>783</v>
      </c>
      <c r="B428" s="148" t="s">
        <v>541</v>
      </c>
      <c r="C428" s="75" t="s">
        <v>44</v>
      </c>
      <c r="D428" s="140">
        <v>90</v>
      </c>
      <c r="E428" s="184"/>
      <c r="F428" s="69" t="s">
        <v>717</v>
      </c>
      <c r="G428" s="28" t="s">
        <v>722</v>
      </c>
      <c r="H428" s="65" t="s">
        <v>21</v>
      </c>
      <c r="I428" s="75">
        <v>200</v>
      </c>
      <c r="J428" s="67" t="s">
        <v>36</v>
      </c>
      <c r="K428" s="69">
        <v>10</v>
      </c>
      <c r="L428" s="69" t="s">
        <v>542</v>
      </c>
      <c r="M428" s="68">
        <v>9789965543555</v>
      </c>
      <c r="N428" s="69">
        <v>30</v>
      </c>
      <c r="O428" s="76" t="s">
        <v>96</v>
      </c>
      <c r="P428" s="77" t="s">
        <v>97</v>
      </c>
      <c r="Q428" s="78">
        <v>4901990000</v>
      </c>
      <c r="R428" s="73" t="s">
        <v>39</v>
      </c>
      <c r="S428" s="74">
        <v>44130</v>
      </c>
      <c r="T428" s="101"/>
      <c r="U428" s="175"/>
      <c r="V428" s="181">
        <f t="shared" si="14"/>
        <v>0</v>
      </c>
      <c r="W428" s="182">
        <f t="shared" si="15"/>
        <v>0</v>
      </c>
      <c r="X428" s="167"/>
      <c r="Y428" s="167"/>
      <c r="Z428" s="167"/>
      <c r="AA428" s="167"/>
      <c r="AB428" s="167"/>
      <c r="AC428" s="167"/>
    </row>
    <row r="429" spans="1:29" s="56" customFormat="1" ht="15.75">
      <c r="A429" s="132" t="s">
        <v>783</v>
      </c>
      <c r="B429" s="148" t="s">
        <v>543</v>
      </c>
      <c r="C429" s="75" t="s">
        <v>44</v>
      </c>
      <c r="D429" s="140">
        <v>90</v>
      </c>
      <c r="E429" s="184"/>
      <c r="F429" s="69" t="s">
        <v>717</v>
      </c>
      <c r="G429" s="28" t="s">
        <v>722</v>
      </c>
      <c r="H429" s="65" t="s">
        <v>21</v>
      </c>
      <c r="I429" s="75">
        <v>200</v>
      </c>
      <c r="J429" s="67" t="s">
        <v>36</v>
      </c>
      <c r="K429" s="69">
        <v>10</v>
      </c>
      <c r="L429" s="69" t="s">
        <v>542</v>
      </c>
      <c r="M429" s="68">
        <v>9789965543456</v>
      </c>
      <c r="N429" s="69">
        <v>30</v>
      </c>
      <c r="O429" s="76" t="s">
        <v>96</v>
      </c>
      <c r="P429" s="77" t="s">
        <v>97</v>
      </c>
      <c r="Q429" s="78">
        <v>4901990000</v>
      </c>
      <c r="R429" s="73" t="s">
        <v>39</v>
      </c>
      <c r="S429" s="74">
        <v>44130</v>
      </c>
      <c r="T429" s="101"/>
      <c r="U429" s="175"/>
      <c r="V429" s="181">
        <f t="shared" si="14"/>
        <v>0</v>
      </c>
      <c r="W429" s="182">
        <f t="shared" si="15"/>
        <v>0</v>
      </c>
      <c r="X429" s="167"/>
      <c r="Y429" s="167"/>
      <c r="Z429" s="167"/>
      <c r="AA429" s="167"/>
      <c r="AB429" s="167"/>
      <c r="AC429" s="167"/>
    </row>
    <row r="430" spans="1:29" s="56" customFormat="1" ht="15.75">
      <c r="A430" s="132" t="s">
        <v>783</v>
      </c>
      <c r="B430" s="148" t="s">
        <v>544</v>
      </c>
      <c r="C430" s="75" t="s">
        <v>44</v>
      </c>
      <c r="D430" s="140">
        <v>90</v>
      </c>
      <c r="E430" s="184"/>
      <c r="F430" s="69" t="s">
        <v>717</v>
      </c>
      <c r="G430" s="28" t="s">
        <v>722</v>
      </c>
      <c r="H430" s="65" t="s">
        <v>21</v>
      </c>
      <c r="I430" s="75">
        <v>200</v>
      </c>
      <c r="J430" s="67" t="s">
        <v>36</v>
      </c>
      <c r="K430" s="69">
        <v>10</v>
      </c>
      <c r="L430" s="69" t="s">
        <v>542</v>
      </c>
      <c r="M430" s="68">
        <v>9789965543470</v>
      </c>
      <c r="N430" s="69">
        <v>30</v>
      </c>
      <c r="O430" s="76" t="s">
        <v>96</v>
      </c>
      <c r="P430" s="77" t="s">
        <v>97</v>
      </c>
      <c r="Q430" s="78">
        <v>4901990000</v>
      </c>
      <c r="R430" s="73" t="s">
        <v>39</v>
      </c>
      <c r="S430" s="74">
        <v>44130</v>
      </c>
      <c r="T430" s="102"/>
      <c r="U430" s="172"/>
      <c r="V430" s="181">
        <f t="shared" si="14"/>
        <v>0</v>
      </c>
      <c r="W430" s="182">
        <f t="shared" si="15"/>
        <v>0</v>
      </c>
      <c r="X430" s="167"/>
      <c r="Y430" s="167"/>
      <c r="Z430" s="167"/>
      <c r="AA430" s="167"/>
      <c r="AB430" s="167"/>
      <c r="AC430" s="167"/>
    </row>
    <row r="431" spans="1:29" s="56" customFormat="1" ht="15.75">
      <c r="A431" s="132" t="s">
        <v>783</v>
      </c>
      <c r="B431" s="148" t="s">
        <v>545</v>
      </c>
      <c r="C431" s="75" t="s">
        <v>44</v>
      </c>
      <c r="D431" s="140">
        <v>90</v>
      </c>
      <c r="E431" s="184"/>
      <c r="F431" s="69" t="s">
        <v>717</v>
      </c>
      <c r="G431" s="28" t="s">
        <v>722</v>
      </c>
      <c r="H431" s="65" t="s">
        <v>21</v>
      </c>
      <c r="I431" s="75">
        <v>200</v>
      </c>
      <c r="J431" s="67" t="s">
        <v>36</v>
      </c>
      <c r="K431" s="69">
        <v>10</v>
      </c>
      <c r="L431" s="69" t="s">
        <v>542</v>
      </c>
      <c r="M431" s="68">
        <v>9789965543531</v>
      </c>
      <c r="N431" s="69">
        <v>30</v>
      </c>
      <c r="O431" s="76" t="s">
        <v>96</v>
      </c>
      <c r="P431" s="77" t="s">
        <v>97</v>
      </c>
      <c r="Q431" s="78">
        <v>4901990000</v>
      </c>
      <c r="R431" s="73" t="s">
        <v>39</v>
      </c>
      <c r="S431" s="74">
        <v>44130</v>
      </c>
      <c r="T431" s="102"/>
      <c r="U431" s="172"/>
      <c r="V431" s="181">
        <f t="shared" si="14"/>
        <v>0</v>
      </c>
      <c r="W431" s="182">
        <f t="shared" si="15"/>
        <v>0</v>
      </c>
      <c r="X431" s="167"/>
      <c r="Y431" s="167"/>
      <c r="Z431" s="167"/>
      <c r="AA431" s="167"/>
      <c r="AB431" s="167"/>
      <c r="AC431" s="167"/>
    </row>
    <row r="432" spans="1:29" s="56" customFormat="1" ht="15.75">
      <c r="A432" s="132" t="s">
        <v>783</v>
      </c>
      <c r="B432" s="148" t="s">
        <v>546</v>
      </c>
      <c r="C432" s="75" t="s">
        <v>44</v>
      </c>
      <c r="D432" s="140">
        <v>90</v>
      </c>
      <c r="E432" s="184"/>
      <c r="F432" s="69" t="s">
        <v>717</v>
      </c>
      <c r="G432" s="28" t="s">
        <v>722</v>
      </c>
      <c r="H432" s="65" t="s">
        <v>21</v>
      </c>
      <c r="I432" s="75">
        <v>200</v>
      </c>
      <c r="J432" s="67" t="s">
        <v>36</v>
      </c>
      <c r="K432" s="69">
        <v>10</v>
      </c>
      <c r="L432" s="69" t="s">
        <v>542</v>
      </c>
      <c r="M432" s="68">
        <v>9789965543333</v>
      </c>
      <c r="N432" s="69">
        <v>30</v>
      </c>
      <c r="O432" s="76" t="s">
        <v>96</v>
      </c>
      <c r="P432" s="77" t="s">
        <v>97</v>
      </c>
      <c r="Q432" s="78">
        <v>4901990000</v>
      </c>
      <c r="R432" s="73" t="s">
        <v>39</v>
      </c>
      <c r="S432" s="74">
        <v>44130</v>
      </c>
      <c r="T432" s="102"/>
      <c r="U432" s="172"/>
      <c r="V432" s="181">
        <f t="shared" si="14"/>
        <v>0</v>
      </c>
      <c r="W432" s="182">
        <f t="shared" si="15"/>
        <v>0</v>
      </c>
      <c r="X432" s="167"/>
      <c r="Y432" s="167"/>
      <c r="Z432" s="167"/>
      <c r="AA432" s="167"/>
      <c r="AB432" s="167"/>
      <c r="AC432" s="167"/>
    </row>
    <row r="433" spans="1:29" s="56" customFormat="1" ht="15.75">
      <c r="A433" s="132" t="s">
        <v>783</v>
      </c>
      <c r="B433" s="148" t="s">
        <v>547</v>
      </c>
      <c r="C433" s="75" t="s">
        <v>44</v>
      </c>
      <c r="D433" s="140">
        <v>90</v>
      </c>
      <c r="E433" s="184"/>
      <c r="F433" s="69" t="s">
        <v>717</v>
      </c>
      <c r="G433" s="28" t="s">
        <v>722</v>
      </c>
      <c r="H433" s="65" t="s">
        <v>21</v>
      </c>
      <c r="I433" s="75">
        <v>200</v>
      </c>
      <c r="J433" s="28" t="s">
        <v>36</v>
      </c>
      <c r="K433" s="69">
        <v>10</v>
      </c>
      <c r="L433" s="69" t="s">
        <v>542</v>
      </c>
      <c r="M433" s="68">
        <v>9789965543371</v>
      </c>
      <c r="N433" s="69">
        <v>30</v>
      </c>
      <c r="O433" s="76" t="s">
        <v>96</v>
      </c>
      <c r="P433" s="77" t="s">
        <v>97</v>
      </c>
      <c r="Q433" s="78">
        <v>4901990000</v>
      </c>
      <c r="R433" s="73" t="s">
        <v>39</v>
      </c>
      <c r="S433" s="74">
        <v>44130</v>
      </c>
      <c r="T433" s="102"/>
      <c r="U433" s="172"/>
      <c r="V433" s="181">
        <f t="shared" si="14"/>
        <v>0</v>
      </c>
      <c r="W433" s="182">
        <f t="shared" si="15"/>
        <v>0</v>
      </c>
      <c r="X433" s="167"/>
      <c r="Y433" s="167"/>
      <c r="Z433" s="167"/>
      <c r="AA433" s="167"/>
      <c r="AB433" s="167"/>
      <c r="AC433" s="167"/>
    </row>
    <row r="434" spans="1:29" s="56" customFormat="1" ht="15.75">
      <c r="A434" s="132" t="s">
        <v>783</v>
      </c>
      <c r="B434" s="148" t="s">
        <v>548</v>
      </c>
      <c r="C434" s="75" t="s">
        <v>44</v>
      </c>
      <c r="D434" s="140">
        <v>90</v>
      </c>
      <c r="E434" s="184"/>
      <c r="F434" s="69" t="s">
        <v>717</v>
      </c>
      <c r="G434" s="28" t="s">
        <v>722</v>
      </c>
      <c r="H434" s="65" t="s">
        <v>21</v>
      </c>
      <c r="I434" s="75">
        <v>200</v>
      </c>
      <c r="J434" s="28" t="s">
        <v>36</v>
      </c>
      <c r="K434" s="69">
        <v>10</v>
      </c>
      <c r="L434" s="69" t="s">
        <v>542</v>
      </c>
      <c r="M434" s="68">
        <v>9789965543319</v>
      </c>
      <c r="N434" s="69">
        <v>30</v>
      </c>
      <c r="O434" s="76" t="s">
        <v>96</v>
      </c>
      <c r="P434" s="77" t="s">
        <v>97</v>
      </c>
      <c r="Q434" s="78">
        <v>4901990000</v>
      </c>
      <c r="R434" s="73" t="s">
        <v>39</v>
      </c>
      <c r="S434" s="74">
        <v>44130</v>
      </c>
      <c r="T434" s="102"/>
      <c r="U434" s="172"/>
      <c r="V434" s="181">
        <f t="shared" si="14"/>
        <v>0</v>
      </c>
      <c r="W434" s="182">
        <f t="shared" si="15"/>
        <v>0</v>
      </c>
      <c r="X434" s="167"/>
      <c r="Y434" s="167"/>
      <c r="Z434" s="167"/>
      <c r="AA434" s="167"/>
      <c r="AB434" s="167"/>
      <c r="AC434" s="167"/>
    </row>
    <row r="435" spans="1:29" s="56" customFormat="1" ht="15.75">
      <c r="A435" s="132" t="s">
        <v>783</v>
      </c>
      <c r="B435" s="148" t="s">
        <v>549</v>
      </c>
      <c r="C435" s="75" t="s">
        <v>44</v>
      </c>
      <c r="D435" s="140">
        <v>90</v>
      </c>
      <c r="E435" s="184"/>
      <c r="F435" s="69" t="s">
        <v>717</v>
      </c>
      <c r="G435" s="28" t="s">
        <v>722</v>
      </c>
      <c r="H435" s="65" t="s">
        <v>21</v>
      </c>
      <c r="I435" s="75">
        <v>200</v>
      </c>
      <c r="J435" s="28" t="s">
        <v>36</v>
      </c>
      <c r="K435" s="69">
        <v>10</v>
      </c>
      <c r="L435" s="69" t="s">
        <v>542</v>
      </c>
      <c r="M435" s="68">
        <v>9789965543593</v>
      </c>
      <c r="N435" s="69">
        <v>30</v>
      </c>
      <c r="O435" s="76" t="s">
        <v>96</v>
      </c>
      <c r="P435" s="77" t="s">
        <v>97</v>
      </c>
      <c r="Q435" s="78">
        <v>4901990000</v>
      </c>
      <c r="R435" s="73" t="s">
        <v>39</v>
      </c>
      <c r="S435" s="74">
        <v>44130</v>
      </c>
      <c r="T435" s="102"/>
      <c r="U435" s="172"/>
      <c r="V435" s="181">
        <f t="shared" si="14"/>
        <v>0</v>
      </c>
      <c r="W435" s="182">
        <f t="shared" si="15"/>
        <v>0</v>
      </c>
      <c r="X435" s="167"/>
      <c r="Y435" s="167"/>
      <c r="Z435" s="167"/>
      <c r="AA435" s="167"/>
      <c r="AB435" s="167"/>
      <c r="AC435" s="167"/>
    </row>
    <row r="436" spans="1:29" s="56" customFormat="1" ht="15.75">
      <c r="A436" s="132" t="s">
        <v>783</v>
      </c>
      <c r="B436" s="148" t="s">
        <v>550</v>
      </c>
      <c r="C436" s="75" t="s">
        <v>44</v>
      </c>
      <c r="D436" s="140">
        <v>90</v>
      </c>
      <c r="E436" s="184"/>
      <c r="F436" s="69" t="s">
        <v>717</v>
      </c>
      <c r="G436" s="28" t="s">
        <v>722</v>
      </c>
      <c r="H436" s="65" t="s">
        <v>21</v>
      </c>
      <c r="I436" s="75">
        <v>200</v>
      </c>
      <c r="J436" s="28" t="s">
        <v>36</v>
      </c>
      <c r="K436" s="69">
        <v>10</v>
      </c>
      <c r="L436" s="69" t="s">
        <v>542</v>
      </c>
      <c r="M436" s="68">
        <v>9789965543494</v>
      </c>
      <c r="N436" s="69">
        <v>30</v>
      </c>
      <c r="O436" s="76" t="s">
        <v>96</v>
      </c>
      <c r="P436" s="77" t="s">
        <v>97</v>
      </c>
      <c r="Q436" s="78">
        <v>4901990000</v>
      </c>
      <c r="R436" s="73" t="s">
        <v>39</v>
      </c>
      <c r="S436" s="74">
        <v>44130</v>
      </c>
      <c r="T436" s="102"/>
      <c r="U436" s="172"/>
      <c r="V436" s="181">
        <f t="shared" si="14"/>
        <v>0</v>
      </c>
      <c r="W436" s="182">
        <f t="shared" si="15"/>
        <v>0</v>
      </c>
      <c r="X436" s="167"/>
      <c r="Y436" s="167"/>
      <c r="Z436" s="167"/>
      <c r="AA436" s="167"/>
      <c r="AB436" s="167"/>
      <c r="AC436" s="167"/>
    </row>
    <row r="437" spans="1:29" s="56" customFormat="1" ht="15.75">
      <c r="A437" s="132" t="s">
        <v>783</v>
      </c>
      <c r="B437" s="148" t="s">
        <v>551</v>
      </c>
      <c r="C437" s="75" t="s">
        <v>44</v>
      </c>
      <c r="D437" s="140">
        <v>90</v>
      </c>
      <c r="E437" s="184"/>
      <c r="F437" s="69" t="s">
        <v>717</v>
      </c>
      <c r="G437" s="28" t="s">
        <v>722</v>
      </c>
      <c r="H437" s="65" t="s">
        <v>21</v>
      </c>
      <c r="I437" s="75">
        <v>200</v>
      </c>
      <c r="J437" s="28" t="s">
        <v>36</v>
      </c>
      <c r="K437" s="69">
        <v>10</v>
      </c>
      <c r="L437" s="69" t="s">
        <v>542</v>
      </c>
      <c r="M437" s="68">
        <v>9789965543517</v>
      </c>
      <c r="N437" s="69">
        <v>30</v>
      </c>
      <c r="O437" s="76" t="s">
        <v>96</v>
      </c>
      <c r="P437" s="77" t="s">
        <v>97</v>
      </c>
      <c r="Q437" s="78">
        <v>4901990000</v>
      </c>
      <c r="R437" s="73" t="s">
        <v>39</v>
      </c>
      <c r="S437" s="74">
        <v>44130</v>
      </c>
      <c r="T437" s="102"/>
      <c r="U437" s="172"/>
      <c r="V437" s="181">
        <f t="shared" si="14"/>
        <v>0</v>
      </c>
      <c r="W437" s="182">
        <f t="shared" si="15"/>
        <v>0</v>
      </c>
      <c r="X437" s="167"/>
      <c r="Y437" s="167"/>
      <c r="Z437" s="167"/>
      <c r="AA437" s="167"/>
      <c r="AB437" s="167"/>
      <c r="AC437" s="167"/>
    </row>
    <row r="438" spans="1:29" s="56" customFormat="1" ht="15.75">
      <c r="A438" s="132" t="s">
        <v>783</v>
      </c>
      <c r="B438" s="148" t="s">
        <v>552</v>
      </c>
      <c r="C438" s="75" t="s">
        <v>44</v>
      </c>
      <c r="D438" s="140">
        <v>90</v>
      </c>
      <c r="E438" s="184"/>
      <c r="F438" s="69" t="s">
        <v>717</v>
      </c>
      <c r="G438" s="28" t="s">
        <v>722</v>
      </c>
      <c r="H438" s="65" t="s">
        <v>21</v>
      </c>
      <c r="I438" s="75">
        <v>200</v>
      </c>
      <c r="J438" s="28" t="s">
        <v>36</v>
      </c>
      <c r="K438" s="69">
        <v>10</v>
      </c>
      <c r="L438" s="69" t="s">
        <v>542</v>
      </c>
      <c r="M438" s="68">
        <v>9789965543395</v>
      </c>
      <c r="N438" s="69">
        <v>30</v>
      </c>
      <c r="O438" s="76" t="s">
        <v>96</v>
      </c>
      <c r="P438" s="77" t="s">
        <v>97</v>
      </c>
      <c r="Q438" s="78">
        <v>4901990000</v>
      </c>
      <c r="R438" s="73" t="s">
        <v>39</v>
      </c>
      <c r="S438" s="74">
        <v>44130</v>
      </c>
      <c r="T438" s="102"/>
      <c r="U438" s="172"/>
      <c r="V438" s="181">
        <f t="shared" si="14"/>
        <v>0</v>
      </c>
      <c r="W438" s="182">
        <f t="shared" si="15"/>
        <v>0</v>
      </c>
      <c r="X438" s="167"/>
      <c r="Y438" s="167"/>
      <c r="Z438" s="167"/>
      <c r="AA438" s="167"/>
      <c r="AB438" s="167"/>
      <c r="AC438" s="167"/>
    </row>
    <row r="439" spans="1:29" s="56" customFormat="1" ht="15.75">
      <c r="A439" s="132" t="s">
        <v>783</v>
      </c>
      <c r="B439" s="148" t="s">
        <v>553</v>
      </c>
      <c r="C439" s="75" t="s">
        <v>44</v>
      </c>
      <c r="D439" s="140">
        <v>90</v>
      </c>
      <c r="E439" s="184"/>
      <c r="F439" s="69" t="s">
        <v>717</v>
      </c>
      <c r="G439" s="28" t="s">
        <v>722</v>
      </c>
      <c r="H439" s="65" t="s">
        <v>21</v>
      </c>
      <c r="I439" s="75">
        <v>200</v>
      </c>
      <c r="J439" s="28" t="s">
        <v>36</v>
      </c>
      <c r="K439" s="69">
        <v>10</v>
      </c>
      <c r="L439" s="69" t="s">
        <v>542</v>
      </c>
      <c r="M439" s="68">
        <v>9789965543357</v>
      </c>
      <c r="N439" s="69">
        <v>30</v>
      </c>
      <c r="O439" s="76" t="s">
        <v>96</v>
      </c>
      <c r="P439" s="77" t="s">
        <v>97</v>
      </c>
      <c r="Q439" s="78">
        <v>4901990000</v>
      </c>
      <c r="R439" s="73" t="s">
        <v>39</v>
      </c>
      <c r="S439" s="74">
        <v>44130</v>
      </c>
      <c r="T439" s="102"/>
      <c r="U439" s="172"/>
      <c r="V439" s="181">
        <f t="shared" si="14"/>
        <v>0</v>
      </c>
      <c r="W439" s="182">
        <f t="shared" si="15"/>
        <v>0</v>
      </c>
      <c r="X439" s="167"/>
      <c r="Y439" s="167"/>
      <c r="Z439" s="167"/>
      <c r="AA439" s="167"/>
      <c r="AB439" s="167"/>
      <c r="AC439" s="167"/>
    </row>
    <row r="440" spans="1:29" s="56" customFormat="1" ht="15.75">
      <c r="A440" s="132" t="s">
        <v>783</v>
      </c>
      <c r="B440" s="148" t="s">
        <v>554</v>
      </c>
      <c r="C440" s="75" t="s">
        <v>44</v>
      </c>
      <c r="D440" s="140">
        <v>90</v>
      </c>
      <c r="E440" s="184"/>
      <c r="F440" s="69" t="s">
        <v>717</v>
      </c>
      <c r="G440" s="28" t="s">
        <v>722</v>
      </c>
      <c r="H440" s="65" t="s">
        <v>21</v>
      </c>
      <c r="I440" s="75">
        <v>200</v>
      </c>
      <c r="J440" s="28" t="s">
        <v>36</v>
      </c>
      <c r="K440" s="69">
        <v>10</v>
      </c>
      <c r="L440" s="69" t="s">
        <v>542</v>
      </c>
      <c r="M440" s="68">
        <v>9789965543432</v>
      </c>
      <c r="N440" s="69">
        <v>30</v>
      </c>
      <c r="O440" s="76" t="s">
        <v>96</v>
      </c>
      <c r="P440" s="77" t="s">
        <v>97</v>
      </c>
      <c r="Q440" s="78">
        <v>4901990000</v>
      </c>
      <c r="R440" s="73" t="s">
        <v>39</v>
      </c>
      <c r="S440" s="74">
        <v>44130</v>
      </c>
      <c r="T440" s="102"/>
      <c r="U440" s="172"/>
      <c r="V440" s="181">
        <f t="shared" si="14"/>
        <v>0</v>
      </c>
      <c r="W440" s="182">
        <f t="shared" si="15"/>
        <v>0</v>
      </c>
      <c r="X440" s="167"/>
      <c r="Y440" s="167"/>
      <c r="Z440" s="167"/>
      <c r="AA440" s="167"/>
      <c r="AB440" s="167"/>
      <c r="AC440" s="167"/>
    </row>
    <row r="441" spans="1:29" s="56" customFormat="1" ht="15.75">
      <c r="A441" s="132" t="s">
        <v>783</v>
      </c>
      <c r="B441" s="148" t="s">
        <v>555</v>
      </c>
      <c r="C441" s="75" t="s">
        <v>44</v>
      </c>
      <c r="D441" s="140">
        <v>90</v>
      </c>
      <c r="E441" s="184"/>
      <c r="F441" s="69" t="s">
        <v>717</v>
      </c>
      <c r="G441" s="28" t="s">
        <v>722</v>
      </c>
      <c r="H441" s="65" t="s">
        <v>21</v>
      </c>
      <c r="I441" s="75">
        <v>200</v>
      </c>
      <c r="J441" s="28" t="s">
        <v>36</v>
      </c>
      <c r="K441" s="69">
        <v>10</v>
      </c>
      <c r="L441" s="69" t="s">
        <v>542</v>
      </c>
      <c r="M441" s="68">
        <v>9789965543578</v>
      </c>
      <c r="N441" s="69">
        <v>30</v>
      </c>
      <c r="O441" s="76" t="s">
        <v>96</v>
      </c>
      <c r="P441" s="77" t="s">
        <v>97</v>
      </c>
      <c r="Q441" s="78">
        <v>4901990000</v>
      </c>
      <c r="R441" s="73" t="s">
        <v>39</v>
      </c>
      <c r="S441" s="74">
        <v>44130</v>
      </c>
      <c r="T441" s="102"/>
      <c r="U441" s="172"/>
      <c r="V441" s="181">
        <f t="shared" si="14"/>
        <v>0</v>
      </c>
      <c r="W441" s="182">
        <f t="shared" si="15"/>
        <v>0</v>
      </c>
      <c r="X441" s="167"/>
      <c r="Y441" s="167"/>
      <c r="Z441" s="167"/>
      <c r="AA441" s="167"/>
      <c r="AB441" s="167"/>
      <c r="AC441" s="167"/>
    </row>
    <row r="442" spans="1:29" s="56" customFormat="1" ht="15.75">
      <c r="A442" s="132" t="s">
        <v>783</v>
      </c>
      <c r="B442" s="148" t="s">
        <v>556</v>
      </c>
      <c r="C442" s="75" t="s">
        <v>44</v>
      </c>
      <c r="D442" s="140">
        <v>90</v>
      </c>
      <c r="E442" s="184"/>
      <c r="F442" s="69" t="s">
        <v>717</v>
      </c>
      <c r="G442" s="28" t="s">
        <v>722</v>
      </c>
      <c r="H442" s="65" t="s">
        <v>21</v>
      </c>
      <c r="I442" s="75">
        <v>200</v>
      </c>
      <c r="J442" s="28" t="s">
        <v>36</v>
      </c>
      <c r="K442" s="69">
        <v>10</v>
      </c>
      <c r="L442" s="69" t="s">
        <v>542</v>
      </c>
      <c r="M442" s="68">
        <v>9789965543272</v>
      </c>
      <c r="N442" s="69">
        <v>30</v>
      </c>
      <c r="O442" s="76" t="s">
        <v>96</v>
      </c>
      <c r="P442" s="77" t="s">
        <v>97</v>
      </c>
      <c r="Q442" s="78">
        <v>4901990000</v>
      </c>
      <c r="R442" s="73" t="s">
        <v>39</v>
      </c>
      <c r="S442" s="74">
        <v>44130</v>
      </c>
      <c r="T442" s="102"/>
      <c r="U442" s="172"/>
      <c r="V442" s="181">
        <f t="shared" si="14"/>
        <v>0</v>
      </c>
      <c r="W442" s="182">
        <f t="shared" si="15"/>
        <v>0</v>
      </c>
      <c r="X442" s="167"/>
      <c r="Y442" s="167"/>
      <c r="Z442" s="167"/>
      <c r="AA442" s="167"/>
      <c r="AB442" s="167"/>
      <c r="AC442" s="167"/>
    </row>
    <row r="443" spans="1:29" s="56" customFormat="1" ht="15.75">
      <c r="A443" s="132" t="s">
        <v>783</v>
      </c>
      <c r="B443" s="148" t="s">
        <v>557</v>
      </c>
      <c r="C443" s="75" t="s">
        <v>44</v>
      </c>
      <c r="D443" s="140">
        <v>90</v>
      </c>
      <c r="E443" s="184"/>
      <c r="F443" s="69" t="s">
        <v>717</v>
      </c>
      <c r="G443" s="28" t="s">
        <v>722</v>
      </c>
      <c r="H443" s="65" t="s">
        <v>21</v>
      </c>
      <c r="I443" s="75">
        <v>500</v>
      </c>
      <c r="J443" s="28" t="s">
        <v>36</v>
      </c>
      <c r="K443" s="69">
        <v>10</v>
      </c>
      <c r="L443" s="69" t="s">
        <v>542</v>
      </c>
      <c r="M443" s="68">
        <v>9789965543579</v>
      </c>
      <c r="N443" s="69">
        <v>30</v>
      </c>
      <c r="O443" s="76" t="s">
        <v>96</v>
      </c>
      <c r="P443" s="77" t="s">
        <v>97</v>
      </c>
      <c r="Q443" s="78">
        <v>4901990000</v>
      </c>
      <c r="R443" s="73" t="s">
        <v>39</v>
      </c>
      <c r="S443" s="74">
        <v>44130</v>
      </c>
      <c r="T443" s="102"/>
      <c r="U443" s="172"/>
      <c r="V443" s="181">
        <f t="shared" si="14"/>
        <v>0</v>
      </c>
      <c r="W443" s="182">
        <f t="shared" si="15"/>
        <v>0</v>
      </c>
      <c r="X443" s="167"/>
      <c r="Y443" s="167"/>
      <c r="Z443" s="167"/>
      <c r="AA443" s="167"/>
      <c r="AB443" s="167"/>
      <c r="AC443" s="167"/>
    </row>
    <row r="444" spans="1:29" s="56" customFormat="1" ht="15.75">
      <c r="A444" s="132" t="s">
        <v>783</v>
      </c>
      <c r="B444" s="148" t="s">
        <v>558</v>
      </c>
      <c r="C444" s="75" t="s">
        <v>44</v>
      </c>
      <c r="D444" s="140">
        <v>90</v>
      </c>
      <c r="E444" s="184"/>
      <c r="F444" s="69" t="s">
        <v>717</v>
      </c>
      <c r="G444" s="28" t="s">
        <v>722</v>
      </c>
      <c r="H444" s="65" t="s">
        <v>21</v>
      </c>
      <c r="I444" s="75">
        <v>200</v>
      </c>
      <c r="J444" s="28" t="s">
        <v>36</v>
      </c>
      <c r="K444" s="69">
        <v>10</v>
      </c>
      <c r="L444" s="69" t="s">
        <v>542</v>
      </c>
      <c r="M444" s="68">
        <v>9789965543418</v>
      </c>
      <c r="N444" s="69">
        <v>30</v>
      </c>
      <c r="O444" s="76" t="s">
        <v>96</v>
      </c>
      <c r="P444" s="77" t="s">
        <v>97</v>
      </c>
      <c r="Q444" s="78">
        <v>4901990000</v>
      </c>
      <c r="R444" s="73" t="s">
        <v>39</v>
      </c>
      <c r="S444" s="74">
        <v>44130</v>
      </c>
      <c r="T444" s="102"/>
      <c r="U444" s="172"/>
      <c r="V444" s="181">
        <f t="shared" si="14"/>
        <v>0</v>
      </c>
      <c r="W444" s="182">
        <f t="shared" si="15"/>
        <v>0</v>
      </c>
      <c r="X444" s="167"/>
      <c r="Y444" s="167"/>
      <c r="Z444" s="167"/>
      <c r="AA444" s="167"/>
      <c r="AB444" s="167"/>
      <c r="AC444" s="167"/>
    </row>
    <row r="445" spans="1:29" s="56" customFormat="1" ht="31.5">
      <c r="A445" s="211" t="s">
        <v>775</v>
      </c>
      <c r="B445" s="213" t="s">
        <v>736</v>
      </c>
      <c r="C445" s="216"/>
      <c r="D445" s="217">
        <v>1377</v>
      </c>
      <c r="E445" s="184"/>
      <c r="F445" s="69"/>
      <c r="G445" s="28"/>
      <c r="H445" s="65"/>
      <c r="I445" s="75"/>
      <c r="J445" s="28"/>
      <c r="K445" s="69"/>
      <c r="L445" s="69"/>
      <c r="M445" s="68"/>
      <c r="N445" s="69">
        <f>SUM(N428:N444)</f>
        <v>510</v>
      </c>
      <c r="O445" s="76"/>
      <c r="P445" s="77"/>
      <c r="Q445" s="78"/>
      <c r="R445" s="73"/>
      <c r="S445" s="74"/>
      <c r="T445" s="102"/>
      <c r="U445" s="172"/>
      <c r="V445" s="181">
        <f t="shared" si="14"/>
        <v>0</v>
      </c>
      <c r="W445" s="182">
        <f t="shared" si="15"/>
        <v>0</v>
      </c>
      <c r="X445" s="167"/>
      <c r="Y445" s="167"/>
      <c r="Z445" s="167"/>
      <c r="AA445" s="167"/>
      <c r="AB445" s="167"/>
      <c r="AC445" s="167"/>
    </row>
    <row r="446" spans="1:29" s="56" customFormat="1" ht="15.75">
      <c r="A446" s="132" t="s">
        <v>559</v>
      </c>
      <c r="B446" s="148" t="s">
        <v>560</v>
      </c>
      <c r="C446" s="115" t="s">
        <v>53</v>
      </c>
      <c r="D446" s="140">
        <v>90</v>
      </c>
      <c r="E446" s="184"/>
      <c r="F446" s="69" t="s">
        <v>717</v>
      </c>
      <c r="G446" s="28" t="s">
        <v>722</v>
      </c>
      <c r="H446" s="65" t="s">
        <v>21</v>
      </c>
      <c r="I446" s="75">
        <v>200</v>
      </c>
      <c r="J446" s="28" t="s">
        <v>36</v>
      </c>
      <c r="K446" s="69">
        <v>10</v>
      </c>
      <c r="L446" s="69" t="s">
        <v>542</v>
      </c>
      <c r="M446" s="68">
        <v>9789965543562</v>
      </c>
      <c r="N446" s="69">
        <v>30</v>
      </c>
      <c r="O446" s="76" t="s">
        <v>96</v>
      </c>
      <c r="P446" s="77" t="s">
        <v>97</v>
      </c>
      <c r="Q446" s="78">
        <v>4901990000</v>
      </c>
      <c r="R446" s="73" t="s">
        <v>39</v>
      </c>
      <c r="S446" s="74">
        <v>44130</v>
      </c>
      <c r="T446" s="102"/>
      <c r="U446" s="172"/>
      <c r="V446" s="181">
        <f t="shared" si="14"/>
        <v>0</v>
      </c>
      <c r="W446" s="182">
        <f t="shared" si="15"/>
        <v>0</v>
      </c>
      <c r="X446" s="167"/>
      <c r="Y446" s="167"/>
      <c r="Z446" s="167"/>
      <c r="AA446" s="167"/>
      <c r="AB446" s="167"/>
      <c r="AC446" s="167"/>
    </row>
    <row r="447" spans="1:29" s="56" customFormat="1" ht="15.75">
      <c r="A447" s="132" t="s">
        <v>559</v>
      </c>
      <c r="B447" s="148" t="s">
        <v>561</v>
      </c>
      <c r="C447" s="115" t="s">
        <v>53</v>
      </c>
      <c r="D447" s="140">
        <v>90</v>
      </c>
      <c r="E447" s="184"/>
      <c r="F447" s="69" t="s">
        <v>717</v>
      </c>
      <c r="G447" s="28" t="s">
        <v>722</v>
      </c>
      <c r="H447" s="65" t="s">
        <v>21</v>
      </c>
      <c r="I447" s="75">
        <v>200</v>
      </c>
      <c r="J447" s="28" t="s">
        <v>36</v>
      </c>
      <c r="K447" s="69">
        <v>10</v>
      </c>
      <c r="L447" s="69" t="s">
        <v>542</v>
      </c>
      <c r="M447" s="68">
        <v>9789965543326</v>
      </c>
      <c r="N447" s="69">
        <v>30</v>
      </c>
      <c r="O447" s="76" t="s">
        <v>96</v>
      </c>
      <c r="P447" s="77" t="s">
        <v>97</v>
      </c>
      <c r="Q447" s="78">
        <v>4901990000</v>
      </c>
      <c r="R447" s="73" t="s">
        <v>39</v>
      </c>
      <c r="S447" s="74">
        <v>44130</v>
      </c>
      <c r="T447" s="102"/>
      <c r="U447" s="172"/>
      <c r="V447" s="181">
        <f t="shared" si="14"/>
        <v>0</v>
      </c>
      <c r="W447" s="182">
        <f t="shared" si="15"/>
        <v>0</v>
      </c>
      <c r="X447" s="167"/>
      <c r="Y447" s="167"/>
      <c r="Z447" s="167"/>
      <c r="AA447" s="167"/>
      <c r="AB447" s="167"/>
      <c r="AC447" s="167"/>
    </row>
    <row r="448" spans="1:29" s="56" customFormat="1" ht="15.75">
      <c r="A448" s="132" t="s">
        <v>559</v>
      </c>
      <c r="B448" s="148" t="s">
        <v>562</v>
      </c>
      <c r="C448" s="115" t="s">
        <v>53</v>
      </c>
      <c r="D448" s="140">
        <v>90</v>
      </c>
      <c r="E448" s="184"/>
      <c r="F448" s="69" t="s">
        <v>717</v>
      </c>
      <c r="G448" s="28" t="s">
        <v>722</v>
      </c>
      <c r="H448" s="65" t="s">
        <v>21</v>
      </c>
      <c r="I448" s="75">
        <v>200</v>
      </c>
      <c r="J448" s="28" t="s">
        <v>36</v>
      </c>
      <c r="K448" s="69">
        <v>10</v>
      </c>
      <c r="L448" s="69" t="s">
        <v>542</v>
      </c>
      <c r="M448" s="68">
        <v>9789965543548</v>
      </c>
      <c r="N448" s="69">
        <v>30</v>
      </c>
      <c r="O448" s="76" t="s">
        <v>96</v>
      </c>
      <c r="P448" s="77" t="s">
        <v>97</v>
      </c>
      <c r="Q448" s="78">
        <v>4901990000</v>
      </c>
      <c r="R448" s="73" t="s">
        <v>39</v>
      </c>
      <c r="S448" s="74">
        <v>44130</v>
      </c>
      <c r="T448" s="102"/>
      <c r="U448" s="172"/>
      <c r="V448" s="181">
        <f t="shared" si="14"/>
        <v>0</v>
      </c>
      <c r="W448" s="182">
        <f t="shared" si="15"/>
        <v>0</v>
      </c>
      <c r="X448" s="167"/>
      <c r="Y448" s="167"/>
      <c r="Z448" s="167"/>
      <c r="AA448" s="167"/>
      <c r="AB448" s="167"/>
      <c r="AC448" s="167"/>
    </row>
    <row r="449" spans="1:29" s="56" customFormat="1" ht="15.75">
      <c r="A449" s="132" t="s">
        <v>559</v>
      </c>
      <c r="B449" s="148" t="s">
        <v>563</v>
      </c>
      <c r="C449" s="115" t="s">
        <v>53</v>
      </c>
      <c r="D449" s="140">
        <v>90</v>
      </c>
      <c r="E449" s="184"/>
      <c r="F449" s="69" t="s">
        <v>717</v>
      </c>
      <c r="G449" s="28" t="s">
        <v>722</v>
      </c>
      <c r="H449" s="65" t="s">
        <v>21</v>
      </c>
      <c r="I449" s="75">
        <v>200</v>
      </c>
      <c r="J449" s="28" t="s">
        <v>36</v>
      </c>
      <c r="K449" s="69">
        <v>10</v>
      </c>
      <c r="L449" s="69" t="s">
        <v>542</v>
      </c>
      <c r="M449" s="68">
        <v>9789965543524</v>
      </c>
      <c r="N449" s="69">
        <v>30</v>
      </c>
      <c r="O449" s="76" t="s">
        <v>96</v>
      </c>
      <c r="P449" s="77" t="s">
        <v>97</v>
      </c>
      <c r="Q449" s="78">
        <v>4901990000</v>
      </c>
      <c r="R449" s="73" t="s">
        <v>39</v>
      </c>
      <c r="S449" s="74">
        <v>44130</v>
      </c>
      <c r="T449" s="102"/>
      <c r="U449" s="172"/>
      <c r="V449" s="181">
        <f t="shared" si="14"/>
        <v>0</v>
      </c>
      <c r="W449" s="182">
        <f t="shared" si="15"/>
        <v>0</v>
      </c>
      <c r="X449" s="167"/>
      <c r="Y449" s="167"/>
      <c r="Z449" s="167"/>
      <c r="AA449" s="167"/>
      <c r="AB449" s="167"/>
      <c r="AC449" s="167"/>
    </row>
    <row r="450" spans="1:29" s="56" customFormat="1" ht="15.75">
      <c r="A450" s="132" t="s">
        <v>559</v>
      </c>
      <c r="B450" s="148" t="s">
        <v>564</v>
      </c>
      <c r="C450" s="115" t="s">
        <v>53</v>
      </c>
      <c r="D450" s="140">
        <v>90</v>
      </c>
      <c r="E450" s="184"/>
      <c r="F450" s="69" t="s">
        <v>717</v>
      </c>
      <c r="G450" s="28" t="s">
        <v>722</v>
      </c>
      <c r="H450" s="65" t="s">
        <v>21</v>
      </c>
      <c r="I450" s="75">
        <v>200</v>
      </c>
      <c r="J450" s="28" t="s">
        <v>36</v>
      </c>
      <c r="K450" s="69">
        <v>10</v>
      </c>
      <c r="L450" s="69" t="s">
        <v>542</v>
      </c>
      <c r="M450" s="68">
        <v>9789965543289</v>
      </c>
      <c r="N450" s="69">
        <v>30</v>
      </c>
      <c r="O450" s="76" t="s">
        <v>96</v>
      </c>
      <c r="P450" s="77" t="s">
        <v>97</v>
      </c>
      <c r="Q450" s="78">
        <v>4901990000</v>
      </c>
      <c r="R450" s="73" t="s">
        <v>39</v>
      </c>
      <c r="S450" s="74">
        <v>44130</v>
      </c>
      <c r="T450" s="102"/>
      <c r="U450" s="172"/>
      <c r="V450" s="181">
        <f t="shared" si="14"/>
        <v>0</v>
      </c>
      <c r="W450" s="182">
        <f t="shared" si="15"/>
        <v>0</v>
      </c>
      <c r="X450" s="167"/>
      <c r="Y450" s="167"/>
      <c r="Z450" s="167"/>
      <c r="AA450" s="167"/>
      <c r="AB450" s="167"/>
      <c r="AC450" s="167"/>
    </row>
    <row r="451" spans="1:29" s="56" customFormat="1" ht="15.75">
      <c r="A451" s="132" t="s">
        <v>559</v>
      </c>
      <c r="B451" s="148" t="s">
        <v>565</v>
      </c>
      <c r="C451" s="115" t="s">
        <v>53</v>
      </c>
      <c r="D451" s="140">
        <v>90</v>
      </c>
      <c r="E451" s="184"/>
      <c r="F451" s="69" t="s">
        <v>717</v>
      </c>
      <c r="G451" s="28" t="s">
        <v>722</v>
      </c>
      <c r="H451" s="65" t="s">
        <v>21</v>
      </c>
      <c r="I451" s="75">
        <v>200</v>
      </c>
      <c r="J451" s="28" t="s">
        <v>36</v>
      </c>
      <c r="K451" s="69">
        <v>10</v>
      </c>
      <c r="L451" s="69" t="s">
        <v>542</v>
      </c>
      <c r="M451" s="68">
        <v>9789965543302</v>
      </c>
      <c r="N451" s="69">
        <v>30</v>
      </c>
      <c r="O451" s="76" t="s">
        <v>96</v>
      </c>
      <c r="P451" s="77" t="s">
        <v>97</v>
      </c>
      <c r="Q451" s="78">
        <v>4901990000</v>
      </c>
      <c r="R451" s="73" t="s">
        <v>39</v>
      </c>
      <c r="S451" s="74">
        <v>44130</v>
      </c>
      <c r="T451" s="102"/>
      <c r="U451" s="172"/>
      <c r="V451" s="181">
        <f t="shared" si="14"/>
        <v>0</v>
      </c>
      <c r="W451" s="182">
        <f t="shared" si="15"/>
        <v>0</v>
      </c>
      <c r="X451" s="167"/>
      <c r="Y451" s="167"/>
      <c r="Z451" s="167"/>
      <c r="AA451" s="167"/>
      <c r="AB451" s="167"/>
      <c r="AC451" s="167"/>
    </row>
    <row r="452" spans="1:29" s="56" customFormat="1" ht="15.75">
      <c r="A452" s="132" t="s">
        <v>559</v>
      </c>
      <c r="B452" s="148" t="s">
        <v>566</v>
      </c>
      <c r="C452" s="115" t="s">
        <v>53</v>
      </c>
      <c r="D452" s="140">
        <v>90</v>
      </c>
      <c r="E452" s="184"/>
      <c r="F452" s="69" t="s">
        <v>717</v>
      </c>
      <c r="G452" s="28" t="s">
        <v>722</v>
      </c>
      <c r="H452" s="65" t="s">
        <v>21</v>
      </c>
      <c r="I452" s="75">
        <v>200</v>
      </c>
      <c r="J452" s="28" t="s">
        <v>36</v>
      </c>
      <c r="K452" s="69">
        <v>10</v>
      </c>
      <c r="L452" s="69" t="s">
        <v>542</v>
      </c>
      <c r="M452" s="68">
        <v>9789965543258</v>
      </c>
      <c r="N452" s="69">
        <v>30</v>
      </c>
      <c r="O452" s="76" t="s">
        <v>96</v>
      </c>
      <c r="P452" s="77" t="s">
        <v>97</v>
      </c>
      <c r="Q452" s="78">
        <v>4901990000</v>
      </c>
      <c r="R452" s="73" t="s">
        <v>39</v>
      </c>
      <c r="S452" s="74">
        <v>44130</v>
      </c>
      <c r="T452" s="102"/>
      <c r="U452" s="172"/>
      <c r="V452" s="181">
        <f t="shared" si="14"/>
        <v>0</v>
      </c>
      <c r="W452" s="182">
        <f t="shared" si="15"/>
        <v>0</v>
      </c>
      <c r="X452" s="167"/>
      <c r="Y452" s="167"/>
      <c r="Z452" s="167"/>
      <c r="AA452" s="167"/>
      <c r="AB452" s="167"/>
      <c r="AC452" s="167"/>
    </row>
    <row r="453" spans="1:29" s="56" customFormat="1" ht="31.5">
      <c r="A453" s="211" t="s">
        <v>767</v>
      </c>
      <c r="B453" s="213" t="s">
        <v>736</v>
      </c>
      <c r="C453" s="221"/>
      <c r="D453" s="217">
        <v>567</v>
      </c>
      <c r="E453" s="184"/>
      <c r="F453" s="69"/>
      <c r="G453" s="28"/>
      <c r="H453" s="65"/>
      <c r="I453" s="75"/>
      <c r="J453" s="28"/>
      <c r="K453" s="69"/>
      <c r="L453" s="69"/>
      <c r="M453" s="68"/>
      <c r="N453" s="69">
        <f>SUM(N446:N452)</f>
        <v>210</v>
      </c>
      <c r="O453" s="76"/>
      <c r="P453" s="77"/>
      <c r="Q453" s="78"/>
      <c r="R453" s="73"/>
      <c r="S453" s="74"/>
      <c r="T453" s="102"/>
      <c r="U453" s="172"/>
      <c r="V453" s="181">
        <f t="shared" si="14"/>
        <v>0</v>
      </c>
      <c r="W453" s="182">
        <f t="shared" si="15"/>
        <v>0</v>
      </c>
      <c r="X453" s="167"/>
      <c r="Y453" s="167"/>
      <c r="Z453" s="167"/>
      <c r="AA453" s="167"/>
      <c r="AB453" s="167"/>
      <c r="AC453" s="167"/>
    </row>
    <row r="454" spans="1:29" s="56" customFormat="1" ht="15.75">
      <c r="A454" s="132" t="s">
        <v>776</v>
      </c>
      <c r="B454" s="144" t="s">
        <v>567</v>
      </c>
      <c r="C454" s="75" t="s">
        <v>44</v>
      </c>
      <c r="D454" s="140">
        <v>90</v>
      </c>
      <c r="E454" s="184"/>
      <c r="F454" s="69" t="s">
        <v>717</v>
      </c>
      <c r="G454" s="28" t="s">
        <v>722</v>
      </c>
      <c r="H454" s="65" t="s">
        <v>21</v>
      </c>
      <c r="I454" s="75">
        <v>200</v>
      </c>
      <c r="J454" s="28" t="s">
        <v>36</v>
      </c>
      <c r="K454" s="69">
        <v>10</v>
      </c>
      <c r="L454" s="69" t="s">
        <v>542</v>
      </c>
      <c r="M454" s="68">
        <v>9789965543838</v>
      </c>
      <c r="N454" s="69">
        <v>30</v>
      </c>
      <c r="O454" s="76" t="s">
        <v>96</v>
      </c>
      <c r="P454" s="77" t="s">
        <v>97</v>
      </c>
      <c r="Q454" s="78">
        <v>4901990000</v>
      </c>
      <c r="R454" s="73" t="s">
        <v>39</v>
      </c>
      <c r="S454" s="74">
        <v>44130</v>
      </c>
      <c r="T454" s="102"/>
      <c r="U454" s="172"/>
      <c r="V454" s="181">
        <f t="shared" si="14"/>
        <v>0</v>
      </c>
      <c r="W454" s="182">
        <f t="shared" si="15"/>
        <v>0</v>
      </c>
      <c r="X454" s="167"/>
      <c r="Y454" s="167"/>
      <c r="Z454" s="167"/>
      <c r="AA454" s="167"/>
      <c r="AB454" s="167"/>
      <c r="AC454" s="167"/>
    </row>
    <row r="455" spans="1:29" s="56" customFormat="1" ht="15.75">
      <c r="A455" s="132" t="s">
        <v>776</v>
      </c>
      <c r="B455" s="144" t="s">
        <v>568</v>
      </c>
      <c r="C455" s="75" t="s">
        <v>44</v>
      </c>
      <c r="D455" s="140">
        <v>90</v>
      </c>
      <c r="E455" s="184"/>
      <c r="F455" s="69" t="s">
        <v>717</v>
      </c>
      <c r="G455" s="28" t="s">
        <v>722</v>
      </c>
      <c r="H455" s="65" t="s">
        <v>21</v>
      </c>
      <c r="I455" s="75">
        <v>200</v>
      </c>
      <c r="J455" s="28" t="s">
        <v>36</v>
      </c>
      <c r="K455" s="69">
        <v>10</v>
      </c>
      <c r="L455" s="69" t="s">
        <v>542</v>
      </c>
      <c r="M455" s="68">
        <v>9789965543715</v>
      </c>
      <c r="N455" s="69">
        <v>30</v>
      </c>
      <c r="O455" s="76" t="s">
        <v>96</v>
      </c>
      <c r="P455" s="77" t="s">
        <v>97</v>
      </c>
      <c r="Q455" s="78">
        <v>4901990000</v>
      </c>
      <c r="R455" s="73" t="s">
        <v>39</v>
      </c>
      <c r="S455" s="74">
        <v>44130</v>
      </c>
      <c r="T455" s="102"/>
      <c r="U455" s="172"/>
      <c r="V455" s="181">
        <f t="shared" si="14"/>
        <v>0</v>
      </c>
      <c r="W455" s="182">
        <f t="shared" si="15"/>
        <v>0</v>
      </c>
      <c r="X455" s="167"/>
      <c r="Y455" s="167"/>
      <c r="Z455" s="167"/>
      <c r="AA455" s="167"/>
      <c r="AB455" s="167"/>
      <c r="AC455" s="167"/>
    </row>
    <row r="456" spans="1:29" s="56" customFormat="1" ht="15.75">
      <c r="A456" s="132" t="s">
        <v>776</v>
      </c>
      <c r="B456" s="144" t="s">
        <v>569</v>
      </c>
      <c r="C456" s="75" t="s">
        <v>44</v>
      </c>
      <c r="D456" s="140">
        <v>90</v>
      </c>
      <c r="E456" s="184"/>
      <c r="F456" s="69" t="s">
        <v>717</v>
      </c>
      <c r="G456" s="28" t="s">
        <v>722</v>
      </c>
      <c r="H456" s="65" t="s">
        <v>21</v>
      </c>
      <c r="I456" s="75">
        <v>200</v>
      </c>
      <c r="J456" s="28" t="s">
        <v>36</v>
      </c>
      <c r="K456" s="69">
        <v>10</v>
      </c>
      <c r="L456" s="69" t="s">
        <v>542</v>
      </c>
      <c r="M456" s="68">
        <v>9789965543883</v>
      </c>
      <c r="N456" s="69">
        <v>30</v>
      </c>
      <c r="O456" s="76" t="s">
        <v>96</v>
      </c>
      <c r="P456" s="77" t="s">
        <v>97</v>
      </c>
      <c r="Q456" s="78">
        <v>4901990000</v>
      </c>
      <c r="R456" s="73" t="s">
        <v>39</v>
      </c>
      <c r="S456" s="74">
        <v>44130</v>
      </c>
      <c r="T456" s="102"/>
      <c r="U456" s="172"/>
      <c r="V456" s="181">
        <f t="shared" si="14"/>
        <v>0</v>
      </c>
      <c r="W456" s="182">
        <f t="shared" si="15"/>
        <v>0</v>
      </c>
      <c r="X456" s="167"/>
      <c r="Y456" s="167"/>
      <c r="Z456" s="167"/>
      <c r="AA456" s="167"/>
      <c r="AB456" s="167"/>
      <c r="AC456" s="167"/>
    </row>
    <row r="457" spans="1:29" s="56" customFormat="1" ht="15.75">
      <c r="A457" s="132" t="s">
        <v>776</v>
      </c>
      <c r="B457" s="144" t="s">
        <v>570</v>
      </c>
      <c r="C457" s="75" t="s">
        <v>44</v>
      </c>
      <c r="D457" s="140">
        <v>90</v>
      </c>
      <c r="E457" s="184"/>
      <c r="F457" s="69" t="s">
        <v>717</v>
      </c>
      <c r="G457" s="28" t="s">
        <v>722</v>
      </c>
      <c r="H457" s="65" t="s">
        <v>21</v>
      </c>
      <c r="I457" s="75">
        <v>200</v>
      </c>
      <c r="J457" s="28" t="s">
        <v>36</v>
      </c>
      <c r="K457" s="69">
        <v>10</v>
      </c>
      <c r="L457" s="69" t="s">
        <v>542</v>
      </c>
      <c r="M457" s="68">
        <v>9789965543869</v>
      </c>
      <c r="N457" s="69">
        <v>30</v>
      </c>
      <c r="O457" s="76" t="s">
        <v>96</v>
      </c>
      <c r="P457" s="77" t="s">
        <v>97</v>
      </c>
      <c r="Q457" s="78">
        <v>4901990000</v>
      </c>
      <c r="R457" s="73" t="s">
        <v>39</v>
      </c>
      <c r="S457" s="74">
        <v>44130</v>
      </c>
      <c r="T457" s="102"/>
      <c r="U457" s="172"/>
      <c r="V457" s="181">
        <f t="shared" si="14"/>
        <v>0</v>
      </c>
      <c r="W457" s="182">
        <f t="shared" si="15"/>
        <v>0</v>
      </c>
      <c r="X457" s="167"/>
      <c r="Y457" s="167"/>
      <c r="Z457" s="167"/>
      <c r="AA457" s="167"/>
      <c r="AB457" s="167"/>
      <c r="AC457" s="167"/>
    </row>
    <row r="458" spans="1:29" s="56" customFormat="1" ht="15.75">
      <c r="A458" s="132" t="s">
        <v>776</v>
      </c>
      <c r="B458" s="144" t="s">
        <v>571</v>
      </c>
      <c r="C458" s="75" t="s">
        <v>44</v>
      </c>
      <c r="D458" s="140">
        <v>90</v>
      </c>
      <c r="E458" s="184"/>
      <c r="F458" s="69" t="s">
        <v>717</v>
      </c>
      <c r="G458" s="28" t="s">
        <v>722</v>
      </c>
      <c r="H458" s="65" t="s">
        <v>21</v>
      </c>
      <c r="I458" s="75">
        <v>200</v>
      </c>
      <c r="J458" s="28" t="s">
        <v>36</v>
      </c>
      <c r="K458" s="69">
        <v>10</v>
      </c>
      <c r="L458" s="69" t="s">
        <v>542</v>
      </c>
      <c r="M458" s="68">
        <v>9789965543807</v>
      </c>
      <c r="N458" s="69">
        <v>30</v>
      </c>
      <c r="O458" s="76" t="s">
        <v>96</v>
      </c>
      <c r="P458" s="77" t="s">
        <v>97</v>
      </c>
      <c r="Q458" s="78">
        <v>4901990000</v>
      </c>
      <c r="R458" s="73" t="s">
        <v>39</v>
      </c>
      <c r="S458" s="74">
        <v>44130</v>
      </c>
      <c r="T458" s="102"/>
      <c r="U458" s="172"/>
      <c r="V458" s="181">
        <f t="shared" si="14"/>
        <v>0</v>
      </c>
      <c r="W458" s="182">
        <f t="shared" si="15"/>
        <v>0</v>
      </c>
      <c r="X458" s="167"/>
      <c r="Y458" s="167"/>
      <c r="Z458" s="167"/>
      <c r="AA458" s="167"/>
      <c r="AB458" s="167"/>
      <c r="AC458" s="167"/>
    </row>
    <row r="459" spans="1:29" s="56" customFormat="1" ht="15.75">
      <c r="A459" s="132" t="s">
        <v>776</v>
      </c>
      <c r="B459" s="144" t="s">
        <v>572</v>
      </c>
      <c r="C459" s="75" t="s">
        <v>44</v>
      </c>
      <c r="D459" s="140">
        <v>90</v>
      </c>
      <c r="E459" s="184"/>
      <c r="F459" s="69" t="s">
        <v>717</v>
      </c>
      <c r="G459" s="28" t="s">
        <v>722</v>
      </c>
      <c r="H459" s="65" t="s">
        <v>21</v>
      </c>
      <c r="I459" s="75">
        <v>200</v>
      </c>
      <c r="J459" s="28" t="s">
        <v>36</v>
      </c>
      <c r="K459" s="69">
        <v>10</v>
      </c>
      <c r="L459" s="69" t="s">
        <v>542</v>
      </c>
      <c r="M459" s="68">
        <v>9789965543852</v>
      </c>
      <c r="N459" s="69">
        <v>30</v>
      </c>
      <c r="O459" s="76" t="s">
        <v>96</v>
      </c>
      <c r="P459" s="77" t="s">
        <v>97</v>
      </c>
      <c r="Q459" s="78">
        <v>4901990000</v>
      </c>
      <c r="R459" s="73" t="s">
        <v>39</v>
      </c>
      <c r="S459" s="74">
        <v>44130</v>
      </c>
      <c r="T459" s="102"/>
      <c r="U459" s="172"/>
      <c r="V459" s="181">
        <f t="shared" si="14"/>
        <v>0</v>
      </c>
      <c r="W459" s="182">
        <f t="shared" si="15"/>
        <v>0</v>
      </c>
      <c r="X459" s="167"/>
      <c r="Y459" s="167"/>
      <c r="Z459" s="167"/>
      <c r="AA459" s="167"/>
      <c r="AB459" s="167"/>
      <c r="AC459" s="167"/>
    </row>
    <row r="460" spans="1:29" s="56" customFormat="1" ht="15.75">
      <c r="A460" s="132" t="s">
        <v>776</v>
      </c>
      <c r="B460" s="144" t="s">
        <v>573</v>
      </c>
      <c r="C460" s="75" t="s">
        <v>44</v>
      </c>
      <c r="D460" s="140">
        <v>90</v>
      </c>
      <c r="E460" s="184"/>
      <c r="F460" s="69" t="s">
        <v>717</v>
      </c>
      <c r="G460" s="28" t="s">
        <v>722</v>
      </c>
      <c r="H460" s="65" t="s">
        <v>21</v>
      </c>
      <c r="I460" s="75">
        <v>200</v>
      </c>
      <c r="J460" s="28" t="s">
        <v>36</v>
      </c>
      <c r="K460" s="69">
        <v>10</v>
      </c>
      <c r="L460" s="69" t="s">
        <v>542</v>
      </c>
      <c r="M460" s="68">
        <v>9789965543760</v>
      </c>
      <c r="N460" s="69">
        <v>30</v>
      </c>
      <c r="O460" s="76" t="s">
        <v>96</v>
      </c>
      <c r="P460" s="77" t="s">
        <v>97</v>
      </c>
      <c r="Q460" s="78">
        <v>4901990000</v>
      </c>
      <c r="R460" s="73" t="s">
        <v>39</v>
      </c>
      <c r="S460" s="74">
        <v>44130</v>
      </c>
      <c r="T460" s="102"/>
      <c r="U460" s="172"/>
      <c r="V460" s="181">
        <f t="shared" si="14"/>
        <v>0</v>
      </c>
      <c r="W460" s="182">
        <f t="shared" si="15"/>
        <v>0</v>
      </c>
      <c r="X460" s="167"/>
      <c r="Y460" s="167"/>
      <c r="Z460" s="167"/>
      <c r="AA460" s="167"/>
      <c r="AB460" s="167"/>
      <c r="AC460" s="167"/>
    </row>
    <row r="461" spans="1:29" s="56" customFormat="1" ht="15.75">
      <c r="A461" s="132" t="s">
        <v>776</v>
      </c>
      <c r="B461" s="144" t="s">
        <v>574</v>
      </c>
      <c r="C461" s="75" t="s">
        <v>44</v>
      </c>
      <c r="D461" s="140">
        <v>90</v>
      </c>
      <c r="E461" s="184"/>
      <c r="F461" s="69" t="s">
        <v>717</v>
      </c>
      <c r="G461" s="28" t="s">
        <v>722</v>
      </c>
      <c r="H461" s="65" t="s">
        <v>21</v>
      </c>
      <c r="I461" s="75">
        <v>200</v>
      </c>
      <c r="J461" s="28" t="s">
        <v>36</v>
      </c>
      <c r="K461" s="69">
        <v>10</v>
      </c>
      <c r="L461" s="69" t="s">
        <v>542</v>
      </c>
      <c r="M461" s="68">
        <v>9789965543814</v>
      </c>
      <c r="N461" s="69">
        <v>30</v>
      </c>
      <c r="O461" s="76" t="s">
        <v>96</v>
      </c>
      <c r="P461" s="77" t="s">
        <v>97</v>
      </c>
      <c r="Q461" s="78">
        <v>4901990000</v>
      </c>
      <c r="R461" s="73" t="s">
        <v>39</v>
      </c>
      <c r="S461" s="74">
        <v>44130</v>
      </c>
      <c r="T461" s="102"/>
      <c r="U461" s="172"/>
      <c r="V461" s="181">
        <f t="shared" si="14"/>
        <v>0</v>
      </c>
      <c r="W461" s="182">
        <f t="shared" si="15"/>
        <v>0</v>
      </c>
      <c r="X461" s="167"/>
      <c r="Y461" s="167"/>
      <c r="Z461" s="167"/>
      <c r="AA461" s="167"/>
      <c r="AB461" s="167"/>
      <c r="AC461" s="167"/>
    </row>
    <row r="462" spans="1:29" s="56" customFormat="1" ht="15.75">
      <c r="A462" s="132" t="s">
        <v>776</v>
      </c>
      <c r="B462" s="144" t="s">
        <v>575</v>
      </c>
      <c r="C462" s="75" t="s">
        <v>44</v>
      </c>
      <c r="D462" s="140">
        <v>90</v>
      </c>
      <c r="E462" s="184"/>
      <c r="F462" s="69" t="s">
        <v>717</v>
      </c>
      <c r="G462" s="28" t="s">
        <v>722</v>
      </c>
      <c r="H462" s="65" t="s">
        <v>21</v>
      </c>
      <c r="I462" s="75">
        <v>500</v>
      </c>
      <c r="J462" s="28" t="s">
        <v>36</v>
      </c>
      <c r="K462" s="69">
        <v>10</v>
      </c>
      <c r="L462" s="69" t="s">
        <v>542</v>
      </c>
      <c r="M462" s="68">
        <v>9789965543784</v>
      </c>
      <c r="N462" s="69">
        <v>30</v>
      </c>
      <c r="O462" s="76" t="s">
        <v>38</v>
      </c>
      <c r="P462" s="77">
        <v>2014</v>
      </c>
      <c r="Q462" s="78">
        <v>4901990000</v>
      </c>
      <c r="R462" s="73" t="s">
        <v>39</v>
      </c>
      <c r="S462" s="74">
        <v>44130</v>
      </c>
      <c r="T462" s="102"/>
      <c r="U462" s="172"/>
      <c r="V462" s="181">
        <f t="shared" si="14"/>
        <v>0</v>
      </c>
      <c r="W462" s="182">
        <f t="shared" si="15"/>
        <v>0</v>
      </c>
      <c r="X462" s="167"/>
      <c r="Y462" s="167"/>
      <c r="Z462" s="167"/>
      <c r="AA462" s="167"/>
      <c r="AB462" s="167"/>
      <c r="AC462" s="167"/>
    </row>
    <row r="463" spans="1:29" s="56" customFormat="1" ht="15.75">
      <c r="A463" s="132" t="s">
        <v>776</v>
      </c>
      <c r="B463" s="144" t="s">
        <v>576</v>
      </c>
      <c r="C463" s="75" t="s">
        <v>44</v>
      </c>
      <c r="D463" s="140">
        <v>90</v>
      </c>
      <c r="E463" s="184"/>
      <c r="F463" s="69" t="s">
        <v>717</v>
      </c>
      <c r="G463" s="28" t="s">
        <v>722</v>
      </c>
      <c r="H463" s="65" t="s">
        <v>21</v>
      </c>
      <c r="I463" s="75">
        <v>200</v>
      </c>
      <c r="J463" s="28" t="s">
        <v>36</v>
      </c>
      <c r="K463" s="69">
        <v>10</v>
      </c>
      <c r="L463" s="69" t="s">
        <v>542</v>
      </c>
      <c r="M463" s="68">
        <v>9789965543876</v>
      </c>
      <c r="N463" s="69">
        <v>30</v>
      </c>
      <c r="O463" s="76" t="s">
        <v>96</v>
      </c>
      <c r="P463" s="77" t="s">
        <v>97</v>
      </c>
      <c r="Q463" s="78">
        <v>4901990000</v>
      </c>
      <c r="R463" s="73" t="s">
        <v>39</v>
      </c>
      <c r="S463" s="74">
        <v>44130</v>
      </c>
      <c r="T463" s="102"/>
      <c r="U463" s="172"/>
      <c r="V463" s="181">
        <f t="shared" si="14"/>
        <v>0</v>
      </c>
      <c r="W463" s="182">
        <f t="shared" si="15"/>
        <v>0</v>
      </c>
      <c r="X463" s="167"/>
      <c r="Y463" s="167"/>
      <c r="Z463" s="167"/>
      <c r="AA463" s="167"/>
      <c r="AB463" s="167"/>
      <c r="AC463" s="167"/>
    </row>
    <row r="464" spans="1:29" s="56" customFormat="1" ht="15.75">
      <c r="A464" s="132" t="s">
        <v>776</v>
      </c>
      <c r="B464" s="144" t="s">
        <v>577</v>
      </c>
      <c r="C464" s="75" t="s">
        <v>44</v>
      </c>
      <c r="D464" s="140">
        <v>90</v>
      </c>
      <c r="E464" s="184"/>
      <c r="F464" s="69" t="s">
        <v>717</v>
      </c>
      <c r="G464" s="28" t="s">
        <v>722</v>
      </c>
      <c r="H464" s="65" t="s">
        <v>21</v>
      </c>
      <c r="I464" s="75">
        <v>200</v>
      </c>
      <c r="J464" s="28" t="s">
        <v>36</v>
      </c>
      <c r="K464" s="69">
        <v>10</v>
      </c>
      <c r="L464" s="69" t="s">
        <v>542</v>
      </c>
      <c r="M464" s="68">
        <v>9789965543791</v>
      </c>
      <c r="N464" s="69">
        <v>30</v>
      </c>
      <c r="O464" s="76" t="s">
        <v>96</v>
      </c>
      <c r="P464" s="77" t="s">
        <v>97</v>
      </c>
      <c r="Q464" s="78">
        <v>4901990000</v>
      </c>
      <c r="R464" s="73" t="s">
        <v>39</v>
      </c>
      <c r="S464" s="74">
        <v>44130</v>
      </c>
      <c r="T464" s="125"/>
      <c r="U464" s="172"/>
      <c r="V464" s="181">
        <f t="shared" si="14"/>
        <v>0</v>
      </c>
      <c r="W464" s="182">
        <f t="shared" si="15"/>
        <v>0</v>
      </c>
      <c r="X464" s="167"/>
      <c r="Y464" s="167"/>
      <c r="Z464" s="167"/>
      <c r="AA464" s="167"/>
      <c r="AB464" s="167"/>
      <c r="AC464" s="167"/>
    </row>
    <row r="465" spans="1:29" s="56" customFormat="1" ht="15.75">
      <c r="A465" s="132" t="s">
        <v>776</v>
      </c>
      <c r="B465" s="144" t="s">
        <v>578</v>
      </c>
      <c r="C465" s="75" t="s">
        <v>44</v>
      </c>
      <c r="D465" s="140">
        <v>90</v>
      </c>
      <c r="E465" s="184"/>
      <c r="F465" s="69" t="s">
        <v>717</v>
      </c>
      <c r="G465" s="28" t="s">
        <v>722</v>
      </c>
      <c r="H465" s="65" t="s">
        <v>21</v>
      </c>
      <c r="I465" s="75">
        <v>200</v>
      </c>
      <c r="J465" s="28" t="s">
        <v>36</v>
      </c>
      <c r="K465" s="69">
        <v>10</v>
      </c>
      <c r="L465" s="69" t="s">
        <v>542</v>
      </c>
      <c r="M465" s="68">
        <v>9789965543746</v>
      </c>
      <c r="N465" s="69">
        <v>30</v>
      </c>
      <c r="O465" s="76" t="s">
        <v>96</v>
      </c>
      <c r="P465" s="77" t="s">
        <v>97</v>
      </c>
      <c r="Q465" s="78">
        <v>4901990000</v>
      </c>
      <c r="R465" s="73" t="s">
        <v>39</v>
      </c>
      <c r="S465" s="74">
        <v>44130</v>
      </c>
      <c r="T465" s="125"/>
      <c r="U465" s="172"/>
      <c r="V465" s="181">
        <f t="shared" si="14"/>
        <v>0</v>
      </c>
      <c r="W465" s="182">
        <f t="shared" si="15"/>
        <v>0</v>
      </c>
      <c r="X465" s="167"/>
      <c r="Y465" s="167"/>
      <c r="Z465" s="167"/>
      <c r="AA465" s="167"/>
      <c r="AB465" s="167"/>
      <c r="AC465" s="167"/>
    </row>
    <row r="466" spans="1:29" s="56" customFormat="1" ht="15.75">
      <c r="A466" s="132" t="s">
        <v>776</v>
      </c>
      <c r="B466" s="144" t="s">
        <v>579</v>
      </c>
      <c r="C466" s="75" t="s">
        <v>44</v>
      </c>
      <c r="D466" s="140">
        <v>90</v>
      </c>
      <c r="E466" s="184"/>
      <c r="F466" s="69" t="s">
        <v>717</v>
      </c>
      <c r="G466" s="28" t="s">
        <v>722</v>
      </c>
      <c r="H466" s="65" t="s">
        <v>21</v>
      </c>
      <c r="I466" s="75">
        <v>200</v>
      </c>
      <c r="J466" s="28" t="s">
        <v>36</v>
      </c>
      <c r="K466" s="69">
        <v>10</v>
      </c>
      <c r="L466" s="69" t="s">
        <v>542</v>
      </c>
      <c r="M466" s="68">
        <v>9789965543821</v>
      </c>
      <c r="N466" s="69">
        <v>30</v>
      </c>
      <c r="O466" s="76" t="s">
        <v>96</v>
      </c>
      <c r="P466" s="77" t="s">
        <v>97</v>
      </c>
      <c r="Q466" s="78">
        <v>4901990000</v>
      </c>
      <c r="R466" s="73" t="s">
        <v>39</v>
      </c>
      <c r="S466" s="74">
        <v>44130</v>
      </c>
      <c r="T466" s="125"/>
      <c r="U466" s="172"/>
      <c r="V466" s="181">
        <f t="shared" si="14"/>
        <v>0</v>
      </c>
      <c r="W466" s="182">
        <f t="shared" si="15"/>
        <v>0</v>
      </c>
      <c r="X466" s="167"/>
      <c r="Y466" s="167"/>
      <c r="Z466" s="167"/>
      <c r="AA466" s="167"/>
      <c r="AB466" s="167"/>
      <c r="AC466" s="167"/>
    </row>
    <row r="467" spans="1:29" s="56" customFormat="1" ht="15.75">
      <c r="A467" s="132" t="s">
        <v>776</v>
      </c>
      <c r="B467" s="144" t="s">
        <v>580</v>
      </c>
      <c r="C467" s="75" t="s">
        <v>44</v>
      </c>
      <c r="D467" s="140">
        <v>90</v>
      </c>
      <c r="E467" s="184"/>
      <c r="F467" s="69" t="s">
        <v>717</v>
      </c>
      <c r="G467" s="28" t="s">
        <v>722</v>
      </c>
      <c r="H467" s="65" t="s">
        <v>21</v>
      </c>
      <c r="I467" s="75">
        <v>200</v>
      </c>
      <c r="J467" s="28" t="s">
        <v>36</v>
      </c>
      <c r="K467" s="69">
        <v>10</v>
      </c>
      <c r="L467" s="69" t="s">
        <v>542</v>
      </c>
      <c r="M467" s="68">
        <v>9789965543753</v>
      </c>
      <c r="N467" s="69">
        <v>30</v>
      </c>
      <c r="O467" s="76" t="s">
        <v>96</v>
      </c>
      <c r="P467" s="77" t="s">
        <v>97</v>
      </c>
      <c r="Q467" s="78">
        <v>4901990000</v>
      </c>
      <c r="R467" s="73" t="s">
        <v>39</v>
      </c>
      <c r="S467" s="74">
        <v>44130</v>
      </c>
      <c r="T467" s="125"/>
      <c r="U467" s="172"/>
      <c r="V467" s="181">
        <f t="shared" si="14"/>
        <v>0</v>
      </c>
      <c r="W467" s="182">
        <f t="shared" si="15"/>
        <v>0</v>
      </c>
      <c r="X467" s="167"/>
      <c r="Y467" s="167"/>
      <c r="Z467" s="167"/>
      <c r="AA467" s="167"/>
      <c r="AB467" s="167"/>
      <c r="AC467" s="167"/>
    </row>
    <row r="468" spans="1:29" s="56" customFormat="1" ht="15.75">
      <c r="A468" s="132" t="s">
        <v>776</v>
      </c>
      <c r="B468" s="144" t="s">
        <v>581</v>
      </c>
      <c r="C468" s="75" t="s">
        <v>44</v>
      </c>
      <c r="D468" s="140">
        <v>90</v>
      </c>
      <c r="E468" s="184"/>
      <c r="F468" s="69" t="s">
        <v>717</v>
      </c>
      <c r="G468" s="28" t="s">
        <v>722</v>
      </c>
      <c r="H468" s="65" t="s">
        <v>21</v>
      </c>
      <c r="I468" s="75">
        <v>200</v>
      </c>
      <c r="J468" s="28" t="s">
        <v>36</v>
      </c>
      <c r="K468" s="69">
        <v>10</v>
      </c>
      <c r="L468" s="69" t="s">
        <v>542</v>
      </c>
      <c r="M468" s="68">
        <v>9789965543722</v>
      </c>
      <c r="N468" s="69">
        <v>30</v>
      </c>
      <c r="O468" s="76" t="s">
        <v>96</v>
      </c>
      <c r="P468" s="77" t="s">
        <v>97</v>
      </c>
      <c r="Q468" s="78">
        <v>4901990000</v>
      </c>
      <c r="R468" s="73" t="s">
        <v>39</v>
      </c>
      <c r="S468" s="74">
        <v>44130</v>
      </c>
      <c r="T468" s="125"/>
      <c r="U468" s="172"/>
      <c r="V468" s="181">
        <f t="shared" si="14"/>
        <v>0</v>
      </c>
      <c r="W468" s="182">
        <f t="shared" si="15"/>
        <v>0</v>
      </c>
      <c r="X468" s="167"/>
      <c r="Y468" s="167"/>
      <c r="Z468" s="167"/>
      <c r="AA468" s="167"/>
      <c r="AB468" s="167"/>
      <c r="AC468" s="167"/>
    </row>
    <row r="469" spans="1:29" s="56" customFormat="1" ht="15.75">
      <c r="A469" s="132" t="s">
        <v>776</v>
      </c>
      <c r="B469" s="144" t="s">
        <v>582</v>
      </c>
      <c r="C469" s="75" t="s">
        <v>44</v>
      </c>
      <c r="D469" s="140">
        <v>90</v>
      </c>
      <c r="E469" s="184"/>
      <c r="F469" s="69" t="s">
        <v>717</v>
      </c>
      <c r="G469" s="28" t="s">
        <v>722</v>
      </c>
      <c r="H469" s="65" t="s">
        <v>21</v>
      </c>
      <c r="I469" s="75">
        <v>200</v>
      </c>
      <c r="J469" s="28" t="s">
        <v>36</v>
      </c>
      <c r="K469" s="69">
        <v>10</v>
      </c>
      <c r="L469" s="69" t="s">
        <v>542</v>
      </c>
      <c r="M469" s="68">
        <v>9789965543845</v>
      </c>
      <c r="N469" s="69">
        <v>30</v>
      </c>
      <c r="O469" s="76" t="s">
        <v>96</v>
      </c>
      <c r="P469" s="77" t="s">
        <v>97</v>
      </c>
      <c r="Q469" s="78">
        <v>4901990000</v>
      </c>
      <c r="R469" s="73" t="s">
        <v>39</v>
      </c>
      <c r="S469" s="74">
        <v>44130</v>
      </c>
      <c r="T469" s="125"/>
      <c r="U469" s="172"/>
      <c r="V469" s="181">
        <f t="shared" si="14"/>
        <v>0</v>
      </c>
      <c r="W469" s="182">
        <f t="shared" si="15"/>
        <v>0</v>
      </c>
      <c r="X469" s="167"/>
      <c r="Y469" s="167"/>
      <c r="Z469" s="167"/>
      <c r="AA469" s="167"/>
      <c r="AB469" s="167"/>
      <c r="AC469" s="167"/>
    </row>
    <row r="470" spans="1:29" s="56" customFormat="1" ht="15.75">
      <c r="A470" s="132" t="s">
        <v>776</v>
      </c>
      <c r="B470" s="144" t="s">
        <v>583</v>
      </c>
      <c r="C470" s="75" t="s">
        <v>44</v>
      </c>
      <c r="D470" s="140">
        <v>90</v>
      </c>
      <c r="E470" s="184"/>
      <c r="F470" s="69" t="s">
        <v>717</v>
      </c>
      <c r="G470" s="28" t="s">
        <v>722</v>
      </c>
      <c r="H470" s="65" t="s">
        <v>21</v>
      </c>
      <c r="I470" s="75">
        <v>200</v>
      </c>
      <c r="J470" s="28" t="s">
        <v>36</v>
      </c>
      <c r="K470" s="69">
        <v>10</v>
      </c>
      <c r="L470" s="69" t="s">
        <v>542</v>
      </c>
      <c r="M470" s="68">
        <v>9789965543739</v>
      </c>
      <c r="N470" s="69">
        <v>30</v>
      </c>
      <c r="O470" s="76" t="s">
        <v>96</v>
      </c>
      <c r="P470" s="77" t="s">
        <v>97</v>
      </c>
      <c r="Q470" s="78">
        <v>4901990000</v>
      </c>
      <c r="R470" s="73" t="s">
        <v>39</v>
      </c>
      <c r="S470" s="74">
        <v>44130</v>
      </c>
      <c r="T470" s="125"/>
      <c r="U470" s="172"/>
      <c r="V470" s="181">
        <f t="shared" si="14"/>
        <v>0</v>
      </c>
      <c r="W470" s="182">
        <f t="shared" si="15"/>
        <v>0</v>
      </c>
      <c r="X470" s="167"/>
      <c r="Y470" s="167"/>
      <c r="Z470" s="167"/>
      <c r="AA470" s="167"/>
      <c r="AB470" s="167"/>
      <c r="AC470" s="167"/>
    </row>
    <row r="471" spans="1:29" s="56" customFormat="1" ht="15.75">
      <c r="A471" s="132" t="s">
        <v>776</v>
      </c>
      <c r="B471" s="144" t="s">
        <v>584</v>
      </c>
      <c r="C471" s="75" t="s">
        <v>44</v>
      </c>
      <c r="D471" s="140">
        <v>90</v>
      </c>
      <c r="E471" s="184"/>
      <c r="F471" s="69" t="s">
        <v>717</v>
      </c>
      <c r="G471" s="28" t="s">
        <v>722</v>
      </c>
      <c r="H471" s="65" t="s">
        <v>21</v>
      </c>
      <c r="I471" s="75">
        <v>200</v>
      </c>
      <c r="J471" s="28" t="s">
        <v>36</v>
      </c>
      <c r="K471" s="69">
        <v>10</v>
      </c>
      <c r="L471" s="69" t="s">
        <v>542</v>
      </c>
      <c r="M471" s="68">
        <v>9789965543777</v>
      </c>
      <c r="N471" s="69">
        <v>30</v>
      </c>
      <c r="O471" s="76" t="s">
        <v>96</v>
      </c>
      <c r="P471" s="77" t="s">
        <v>97</v>
      </c>
      <c r="Q471" s="78">
        <v>4901990000</v>
      </c>
      <c r="R471" s="73" t="s">
        <v>39</v>
      </c>
      <c r="S471" s="74">
        <v>44130</v>
      </c>
      <c r="T471" s="125"/>
      <c r="U471" s="172"/>
      <c r="V471" s="181">
        <f t="shared" si="14"/>
        <v>0</v>
      </c>
      <c r="W471" s="182">
        <f t="shared" si="15"/>
        <v>0</v>
      </c>
      <c r="X471" s="167"/>
      <c r="Y471" s="167"/>
      <c r="Z471" s="167"/>
      <c r="AA471" s="167"/>
      <c r="AB471" s="167"/>
      <c r="AC471" s="167"/>
    </row>
    <row r="472" spans="1:29" s="56" customFormat="1" ht="31.5">
      <c r="A472" s="211" t="s">
        <v>777</v>
      </c>
      <c r="B472" s="213" t="s">
        <v>736</v>
      </c>
      <c r="C472" s="216"/>
      <c r="D472" s="217">
        <v>1458</v>
      </c>
      <c r="E472" s="184"/>
      <c r="F472" s="69"/>
      <c r="G472" s="28"/>
      <c r="H472" s="65"/>
      <c r="I472" s="75"/>
      <c r="J472" s="28"/>
      <c r="K472" s="69"/>
      <c r="L472" s="69"/>
      <c r="M472" s="68"/>
      <c r="N472" s="69">
        <f>SUM(N454:N471)</f>
        <v>540</v>
      </c>
      <c r="O472" s="76"/>
      <c r="P472" s="77"/>
      <c r="Q472" s="78"/>
      <c r="R472" s="73"/>
      <c r="S472" s="74"/>
      <c r="T472" s="125"/>
      <c r="U472" s="172"/>
      <c r="V472" s="181">
        <f t="shared" si="14"/>
        <v>0</v>
      </c>
      <c r="W472" s="182">
        <f t="shared" si="15"/>
        <v>0</v>
      </c>
      <c r="X472" s="167"/>
      <c r="Y472" s="167"/>
      <c r="Z472" s="167"/>
      <c r="AA472" s="167"/>
      <c r="AB472" s="167"/>
      <c r="AC472" s="167"/>
    </row>
    <row r="473" spans="1:29" s="56" customFormat="1" ht="15.75">
      <c r="A473" s="132" t="s">
        <v>585</v>
      </c>
      <c r="B473" s="144" t="s">
        <v>586</v>
      </c>
      <c r="C473" s="115" t="s">
        <v>53</v>
      </c>
      <c r="D473" s="140">
        <v>90</v>
      </c>
      <c r="E473" s="184"/>
      <c r="F473" s="69" t="s">
        <v>717</v>
      </c>
      <c r="G473" s="28" t="s">
        <v>722</v>
      </c>
      <c r="H473" s="65" t="s">
        <v>21</v>
      </c>
      <c r="I473" s="75">
        <v>200</v>
      </c>
      <c r="J473" s="28" t="s">
        <v>36</v>
      </c>
      <c r="K473" s="69">
        <v>10</v>
      </c>
      <c r="L473" s="69" t="s">
        <v>542</v>
      </c>
      <c r="M473" s="68">
        <v>9789965626173</v>
      </c>
      <c r="N473" s="69">
        <v>30</v>
      </c>
      <c r="O473" s="76" t="s">
        <v>96</v>
      </c>
      <c r="P473" s="77" t="s">
        <v>97</v>
      </c>
      <c r="Q473" s="78">
        <v>4901990000</v>
      </c>
      <c r="R473" s="73" t="s">
        <v>39</v>
      </c>
      <c r="S473" s="74">
        <v>44130</v>
      </c>
      <c r="T473" s="125"/>
      <c r="U473" s="172"/>
      <c r="V473" s="181">
        <f t="shared" ref="V473:V536" si="16">D473*E473</f>
        <v>0</v>
      </c>
      <c r="W473" s="182">
        <f t="shared" ref="W473:W536" si="17">E473*N473</f>
        <v>0</v>
      </c>
      <c r="X473" s="167"/>
      <c r="Y473" s="167"/>
      <c r="Z473" s="167"/>
      <c r="AA473" s="167"/>
      <c r="AB473" s="167"/>
      <c r="AC473" s="167"/>
    </row>
    <row r="474" spans="1:29" s="56" customFormat="1" ht="15.75">
      <c r="A474" s="132" t="s">
        <v>585</v>
      </c>
      <c r="B474" s="144" t="s">
        <v>587</v>
      </c>
      <c r="C474" s="115" t="s">
        <v>53</v>
      </c>
      <c r="D474" s="140">
        <v>90</v>
      </c>
      <c r="E474" s="184"/>
      <c r="F474" s="69" t="s">
        <v>717</v>
      </c>
      <c r="G474" s="28" t="s">
        <v>722</v>
      </c>
      <c r="H474" s="65" t="s">
        <v>21</v>
      </c>
      <c r="I474" s="75">
        <v>200</v>
      </c>
      <c r="J474" s="28" t="s">
        <v>36</v>
      </c>
      <c r="K474" s="69">
        <v>10</v>
      </c>
      <c r="L474" s="69" t="s">
        <v>542</v>
      </c>
      <c r="M474" s="68">
        <v>9789965626074</v>
      </c>
      <c r="N474" s="69">
        <v>30</v>
      </c>
      <c r="O474" s="76" t="s">
        <v>96</v>
      </c>
      <c r="P474" s="77" t="s">
        <v>97</v>
      </c>
      <c r="Q474" s="78">
        <v>4901990000</v>
      </c>
      <c r="R474" s="73" t="s">
        <v>39</v>
      </c>
      <c r="S474" s="74">
        <v>44130</v>
      </c>
      <c r="T474" s="125"/>
      <c r="U474" s="172"/>
      <c r="V474" s="181">
        <f t="shared" si="16"/>
        <v>0</v>
      </c>
      <c r="W474" s="182">
        <f t="shared" si="17"/>
        <v>0</v>
      </c>
      <c r="X474" s="167"/>
      <c r="Y474" s="167"/>
      <c r="Z474" s="167"/>
      <c r="AA474" s="167"/>
      <c r="AB474" s="167"/>
      <c r="AC474" s="167"/>
    </row>
    <row r="475" spans="1:29" s="56" customFormat="1" ht="15.75">
      <c r="A475" s="132" t="s">
        <v>585</v>
      </c>
      <c r="B475" s="144" t="s">
        <v>588</v>
      </c>
      <c r="C475" s="115" t="s">
        <v>53</v>
      </c>
      <c r="D475" s="140">
        <v>90</v>
      </c>
      <c r="E475" s="184"/>
      <c r="F475" s="69" t="s">
        <v>717</v>
      </c>
      <c r="G475" s="28" t="s">
        <v>722</v>
      </c>
      <c r="H475" s="65" t="s">
        <v>21</v>
      </c>
      <c r="I475" s="75">
        <v>200</v>
      </c>
      <c r="J475" s="28" t="s">
        <v>36</v>
      </c>
      <c r="K475" s="69">
        <v>10</v>
      </c>
      <c r="L475" s="69" t="s">
        <v>542</v>
      </c>
      <c r="M475" s="68">
        <v>9789965626036</v>
      </c>
      <c r="N475" s="69">
        <v>30</v>
      </c>
      <c r="O475" s="76" t="s">
        <v>96</v>
      </c>
      <c r="P475" s="77" t="s">
        <v>97</v>
      </c>
      <c r="Q475" s="78">
        <v>4901990000</v>
      </c>
      <c r="R475" s="73" t="s">
        <v>39</v>
      </c>
      <c r="S475" s="74">
        <v>44130</v>
      </c>
      <c r="T475" s="125"/>
      <c r="U475" s="172"/>
      <c r="V475" s="181">
        <f t="shared" si="16"/>
        <v>0</v>
      </c>
      <c r="W475" s="182">
        <f t="shared" si="17"/>
        <v>0</v>
      </c>
      <c r="X475" s="167"/>
      <c r="Y475" s="167"/>
      <c r="Z475" s="167"/>
      <c r="AA475" s="167"/>
      <c r="AB475" s="167"/>
      <c r="AC475" s="167"/>
    </row>
    <row r="476" spans="1:29" s="56" customFormat="1" ht="15.75">
      <c r="A476" s="132" t="s">
        <v>585</v>
      </c>
      <c r="B476" s="144" t="s">
        <v>589</v>
      </c>
      <c r="C476" s="115" t="s">
        <v>53</v>
      </c>
      <c r="D476" s="140">
        <v>90</v>
      </c>
      <c r="E476" s="184"/>
      <c r="F476" s="69" t="s">
        <v>717</v>
      </c>
      <c r="G476" s="28" t="s">
        <v>722</v>
      </c>
      <c r="H476" s="65" t="s">
        <v>21</v>
      </c>
      <c r="I476" s="75">
        <v>200</v>
      </c>
      <c r="J476" s="28" t="s">
        <v>36</v>
      </c>
      <c r="K476" s="69">
        <v>10</v>
      </c>
      <c r="L476" s="69" t="s">
        <v>542</v>
      </c>
      <c r="M476" s="68">
        <v>9789965626081</v>
      </c>
      <c r="N476" s="69">
        <v>30</v>
      </c>
      <c r="O476" s="76" t="s">
        <v>96</v>
      </c>
      <c r="P476" s="77" t="s">
        <v>97</v>
      </c>
      <c r="Q476" s="78">
        <v>4901990000</v>
      </c>
      <c r="R476" s="73" t="s">
        <v>39</v>
      </c>
      <c r="S476" s="74">
        <v>44130</v>
      </c>
      <c r="T476" s="125"/>
      <c r="U476" s="172"/>
      <c r="V476" s="181">
        <f t="shared" si="16"/>
        <v>0</v>
      </c>
      <c r="W476" s="182">
        <f t="shared" si="17"/>
        <v>0</v>
      </c>
      <c r="X476" s="167"/>
      <c r="Y476" s="167"/>
      <c r="Z476" s="167"/>
      <c r="AA476" s="167"/>
      <c r="AB476" s="167"/>
      <c r="AC476" s="167"/>
    </row>
    <row r="477" spans="1:29" s="56" customFormat="1" ht="15.75">
      <c r="A477" s="132" t="s">
        <v>585</v>
      </c>
      <c r="B477" s="144" t="s">
        <v>590</v>
      </c>
      <c r="C477" s="115" t="s">
        <v>53</v>
      </c>
      <c r="D477" s="140">
        <v>90</v>
      </c>
      <c r="E477" s="184"/>
      <c r="F477" s="69" t="s">
        <v>717</v>
      </c>
      <c r="G477" s="28" t="s">
        <v>722</v>
      </c>
      <c r="H477" s="65" t="s">
        <v>21</v>
      </c>
      <c r="I477" s="75">
        <v>200</v>
      </c>
      <c r="J477" s="28" t="s">
        <v>36</v>
      </c>
      <c r="K477" s="69">
        <v>10</v>
      </c>
      <c r="L477" s="69" t="s">
        <v>542</v>
      </c>
      <c r="M477" s="68">
        <v>9789965626104</v>
      </c>
      <c r="N477" s="69">
        <v>30</v>
      </c>
      <c r="O477" s="76" t="s">
        <v>96</v>
      </c>
      <c r="P477" s="77" t="s">
        <v>97</v>
      </c>
      <c r="Q477" s="78">
        <v>4901990000</v>
      </c>
      <c r="R477" s="73" t="s">
        <v>39</v>
      </c>
      <c r="S477" s="74">
        <v>44130</v>
      </c>
      <c r="T477" s="125"/>
      <c r="U477" s="172"/>
      <c r="V477" s="181">
        <f t="shared" si="16"/>
        <v>0</v>
      </c>
      <c r="W477" s="182">
        <f t="shared" si="17"/>
        <v>0</v>
      </c>
      <c r="X477" s="167"/>
      <c r="Y477" s="167"/>
      <c r="Z477" s="167"/>
      <c r="AA477" s="167"/>
      <c r="AB477" s="167"/>
      <c r="AC477" s="167"/>
    </row>
    <row r="478" spans="1:29" s="56" customFormat="1" ht="15.75">
      <c r="A478" s="132" t="s">
        <v>585</v>
      </c>
      <c r="B478" s="144" t="s">
        <v>591</v>
      </c>
      <c r="C478" s="115" t="s">
        <v>53</v>
      </c>
      <c r="D478" s="140">
        <v>90</v>
      </c>
      <c r="E478" s="184"/>
      <c r="F478" s="69" t="s">
        <v>717</v>
      </c>
      <c r="G478" s="28" t="s">
        <v>722</v>
      </c>
      <c r="H478" s="65" t="s">
        <v>21</v>
      </c>
      <c r="I478" s="75">
        <v>200</v>
      </c>
      <c r="J478" s="28" t="s">
        <v>36</v>
      </c>
      <c r="K478" s="69">
        <v>10</v>
      </c>
      <c r="L478" s="69" t="s">
        <v>542</v>
      </c>
      <c r="M478" s="68">
        <v>9789965626111</v>
      </c>
      <c r="N478" s="69">
        <v>30</v>
      </c>
      <c r="O478" s="76" t="s">
        <v>96</v>
      </c>
      <c r="P478" s="77" t="s">
        <v>97</v>
      </c>
      <c r="Q478" s="78">
        <v>4901990000</v>
      </c>
      <c r="R478" s="73" t="s">
        <v>39</v>
      </c>
      <c r="S478" s="74">
        <v>44130</v>
      </c>
      <c r="T478" s="125"/>
      <c r="U478" s="172"/>
      <c r="V478" s="181">
        <f t="shared" si="16"/>
        <v>0</v>
      </c>
      <c r="W478" s="182">
        <f t="shared" si="17"/>
        <v>0</v>
      </c>
      <c r="X478" s="167"/>
      <c r="Y478" s="167"/>
      <c r="Z478" s="167"/>
      <c r="AA478" s="167"/>
      <c r="AB478" s="167"/>
      <c r="AC478" s="167"/>
    </row>
    <row r="479" spans="1:29" s="56" customFormat="1" ht="15.75">
      <c r="A479" s="132" t="s">
        <v>585</v>
      </c>
      <c r="B479" s="144" t="s">
        <v>592</v>
      </c>
      <c r="C479" s="115" t="s">
        <v>53</v>
      </c>
      <c r="D479" s="140">
        <v>90</v>
      </c>
      <c r="E479" s="184"/>
      <c r="F479" s="69" t="s">
        <v>717</v>
      </c>
      <c r="G479" s="28" t="s">
        <v>722</v>
      </c>
      <c r="H479" s="65" t="s">
        <v>21</v>
      </c>
      <c r="I479" s="75">
        <v>200</v>
      </c>
      <c r="J479" s="28" t="s">
        <v>36</v>
      </c>
      <c r="K479" s="69">
        <v>10</v>
      </c>
      <c r="L479" s="69" t="s">
        <v>542</v>
      </c>
      <c r="M479" s="68">
        <v>9789965543890</v>
      </c>
      <c r="N479" s="69">
        <v>30</v>
      </c>
      <c r="O479" s="76" t="s">
        <v>96</v>
      </c>
      <c r="P479" s="77" t="s">
        <v>97</v>
      </c>
      <c r="Q479" s="78">
        <v>4901990000</v>
      </c>
      <c r="R479" s="73" t="s">
        <v>39</v>
      </c>
      <c r="S479" s="74">
        <v>44130</v>
      </c>
      <c r="T479" s="125"/>
      <c r="U479" s="172"/>
      <c r="V479" s="181">
        <f t="shared" si="16"/>
        <v>0</v>
      </c>
      <c r="W479" s="182">
        <f t="shared" si="17"/>
        <v>0</v>
      </c>
      <c r="X479" s="167"/>
      <c r="Y479" s="167"/>
      <c r="Z479" s="167"/>
      <c r="AA479" s="167"/>
      <c r="AB479" s="167"/>
      <c r="AC479" s="167"/>
    </row>
    <row r="480" spans="1:29" s="56" customFormat="1" ht="15.75">
      <c r="A480" s="132" t="s">
        <v>585</v>
      </c>
      <c r="B480" s="144" t="s">
        <v>593</v>
      </c>
      <c r="C480" s="115" t="s">
        <v>53</v>
      </c>
      <c r="D480" s="140">
        <v>90</v>
      </c>
      <c r="E480" s="184"/>
      <c r="F480" s="69" t="s">
        <v>717</v>
      </c>
      <c r="G480" s="28" t="s">
        <v>722</v>
      </c>
      <c r="H480" s="65" t="s">
        <v>21</v>
      </c>
      <c r="I480" s="75">
        <v>200</v>
      </c>
      <c r="J480" s="28" t="s">
        <v>36</v>
      </c>
      <c r="K480" s="69">
        <v>10</v>
      </c>
      <c r="L480" s="69" t="s">
        <v>542</v>
      </c>
      <c r="M480" s="68">
        <v>9789965626005</v>
      </c>
      <c r="N480" s="69">
        <v>30</v>
      </c>
      <c r="O480" s="76" t="s">
        <v>96</v>
      </c>
      <c r="P480" s="77" t="s">
        <v>97</v>
      </c>
      <c r="Q480" s="78">
        <v>4901990000</v>
      </c>
      <c r="R480" s="73" t="s">
        <v>39</v>
      </c>
      <c r="S480" s="74">
        <v>44130</v>
      </c>
      <c r="T480" s="125"/>
      <c r="U480" s="172"/>
      <c r="V480" s="181">
        <f t="shared" si="16"/>
        <v>0</v>
      </c>
      <c r="W480" s="182">
        <f t="shared" si="17"/>
        <v>0</v>
      </c>
      <c r="X480" s="167"/>
      <c r="Y480" s="167"/>
      <c r="Z480" s="167"/>
      <c r="AA480" s="167"/>
      <c r="AB480" s="167"/>
      <c r="AC480" s="167"/>
    </row>
    <row r="481" spans="1:29" s="56" customFormat="1" ht="15.75">
      <c r="A481" s="132" t="s">
        <v>585</v>
      </c>
      <c r="B481" s="144" t="s">
        <v>594</v>
      </c>
      <c r="C481" s="115" t="s">
        <v>53</v>
      </c>
      <c r="D481" s="140">
        <v>90</v>
      </c>
      <c r="E481" s="184"/>
      <c r="F481" s="69" t="s">
        <v>717</v>
      </c>
      <c r="G481" s="28" t="s">
        <v>722</v>
      </c>
      <c r="H481" s="65" t="s">
        <v>21</v>
      </c>
      <c r="I481" s="75">
        <v>200</v>
      </c>
      <c r="J481" s="28" t="s">
        <v>36</v>
      </c>
      <c r="K481" s="69">
        <v>10</v>
      </c>
      <c r="L481" s="69" t="s">
        <v>542</v>
      </c>
      <c r="M481" s="68">
        <v>9789965626128</v>
      </c>
      <c r="N481" s="69">
        <v>30</v>
      </c>
      <c r="O481" s="76" t="s">
        <v>96</v>
      </c>
      <c r="P481" s="77" t="s">
        <v>97</v>
      </c>
      <c r="Q481" s="78">
        <v>4901990000</v>
      </c>
      <c r="R481" s="73" t="s">
        <v>39</v>
      </c>
      <c r="S481" s="74">
        <v>44130</v>
      </c>
      <c r="T481" s="125"/>
      <c r="U481" s="172"/>
      <c r="V481" s="181">
        <f t="shared" si="16"/>
        <v>0</v>
      </c>
      <c r="W481" s="182">
        <f t="shared" si="17"/>
        <v>0</v>
      </c>
      <c r="X481" s="167"/>
      <c r="Y481" s="167"/>
      <c r="Z481" s="167"/>
      <c r="AA481" s="167"/>
      <c r="AB481" s="167"/>
      <c r="AC481" s="167"/>
    </row>
    <row r="482" spans="1:29" s="56" customFormat="1" ht="15.75">
      <c r="A482" s="132" t="s">
        <v>585</v>
      </c>
      <c r="B482" s="144" t="s">
        <v>595</v>
      </c>
      <c r="C482" s="115" t="s">
        <v>53</v>
      </c>
      <c r="D482" s="140">
        <v>90</v>
      </c>
      <c r="E482" s="184"/>
      <c r="F482" s="69" t="s">
        <v>717</v>
      </c>
      <c r="G482" s="28" t="s">
        <v>722</v>
      </c>
      <c r="H482" s="65" t="s">
        <v>21</v>
      </c>
      <c r="I482" s="75">
        <v>200</v>
      </c>
      <c r="J482" s="28" t="s">
        <v>36</v>
      </c>
      <c r="K482" s="69">
        <v>10</v>
      </c>
      <c r="L482" s="69" t="s">
        <v>542</v>
      </c>
      <c r="M482" s="68">
        <v>9789965543906</v>
      </c>
      <c r="N482" s="69">
        <v>30</v>
      </c>
      <c r="O482" s="76" t="s">
        <v>96</v>
      </c>
      <c r="P482" s="77" t="s">
        <v>97</v>
      </c>
      <c r="Q482" s="78">
        <v>4901990000</v>
      </c>
      <c r="R482" s="73" t="s">
        <v>39</v>
      </c>
      <c r="S482" s="74">
        <v>44130</v>
      </c>
      <c r="T482" s="125"/>
      <c r="U482" s="172"/>
      <c r="V482" s="181">
        <f t="shared" si="16"/>
        <v>0</v>
      </c>
      <c r="W482" s="182">
        <f t="shared" si="17"/>
        <v>0</v>
      </c>
      <c r="X482" s="167"/>
      <c r="Y482" s="167"/>
      <c r="Z482" s="167"/>
      <c r="AA482" s="167"/>
      <c r="AB482" s="167"/>
      <c r="AC482" s="167"/>
    </row>
    <row r="483" spans="1:29" s="56" customFormat="1" ht="15.75">
      <c r="A483" s="132" t="s">
        <v>585</v>
      </c>
      <c r="B483" s="144" t="s">
        <v>596</v>
      </c>
      <c r="C483" s="115" t="s">
        <v>53</v>
      </c>
      <c r="D483" s="140">
        <v>90</v>
      </c>
      <c r="E483" s="184"/>
      <c r="F483" s="69" t="s">
        <v>717</v>
      </c>
      <c r="G483" s="28" t="s">
        <v>722</v>
      </c>
      <c r="H483" s="65" t="s">
        <v>21</v>
      </c>
      <c r="I483" s="75">
        <v>200</v>
      </c>
      <c r="J483" s="28" t="s">
        <v>36</v>
      </c>
      <c r="K483" s="69">
        <v>10</v>
      </c>
      <c r="L483" s="69" t="s">
        <v>542</v>
      </c>
      <c r="M483" s="68">
        <v>9789965626142</v>
      </c>
      <c r="N483" s="69">
        <v>30</v>
      </c>
      <c r="O483" s="76" t="s">
        <v>96</v>
      </c>
      <c r="P483" s="77" t="s">
        <v>97</v>
      </c>
      <c r="Q483" s="78">
        <v>4901990000</v>
      </c>
      <c r="R483" s="73" t="s">
        <v>39</v>
      </c>
      <c r="S483" s="74">
        <v>44130</v>
      </c>
      <c r="T483" s="125"/>
      <c r="U483" s="172"/>
      <c r="V483" s="181">
        <f t="shared" si="16"/>
        <v>0</v>
      </c>
      <c r="W483" s="182">
        <f t="shared" si="17"/>
        <v>0</v>
      </c>
      <c r="X483" s="167"/>
      <c r="Y483" s="167"/>
      <c r="Z483" s="167"/>
      <c r="AA483" s="167"/>
      <c r="AB483" s="167"/>
      <c r="AC483" s="167"/>
    </row>
    <row r="484" spans="1:29" s="56" customFormat="1" ht="15.75">
      <c r="A484" s="132" t="s">
        <v>585</v>
      </c>
      <c r="B484" s="144" t="s">
        <v>597</v>
      </c>
      <c r="C484" s="115" t="s">
        <v>53</v>
      </c>
      <c r="D484" s="140">
        <v>90</v>
      </c>
      <c r="E484" s="184"/>
      <c r="F484" s="69" t="s">
        <v>717</v>
      </c>
      <c r="G484" s="28" t="s">
        <v>722</v>
      </c>
      <c r="H484" s="65" t="s">
        <v>21</v>
      </c>
      <c r="I484" s="75">
        <v>200</v>
      </c>
      <c r="J484" s="28" t="s">
        <v>36</v>
      </c>
      <c r="K484" s="69">
        <v>10</v>
      </c>
      <c r="L484" s="69" t="s">
        <v>542</v>
      </c>
      <c r="M484" s="68">
        <v>9789965626043</v>
      </c>
      <c r="N484" s="69">
        <v>30</v>
      </c>
      <c r="O484" s="76" t="s">
        <v>96</v>
      </c>
      <c r="P484" s="77" t="s">
        <v>97</v>
      </c>
      <c r="Q484" s="78">
        <v>4901990000</v>
      </c>
      <c r="R484" s="73" t="s">
        <v>39</v>
      </c>
      <c r="S484" s="74">
        <v>44130</v>
      </c>
      <c r="T484" s="125"/>
      <c r="U484" s="172"/>
      <c r="V484" s="181">
        <f t="shared" si="16"/>
        <v>0</v>
      </c>
      <c r="W484" s="182">
        <f t="shared" si="17"/>
        <v>0</v>
      </c>
      <c r="X484" s="167"/>
      <c r="Y484" s="167"/>
      <c r="Z484" s="167"/>
      <c r="AA484" s="167"/>
      <c r="AB484" s="167"/>
      <c r="AC484" s="167"/>
    </row>
    <row r="485" spans="1:29" s="56" customFormat="1" ht="15.75">
      <c r="A485" s="132" t="s">
        <v>585</v>
      </c>
      <c r="B485" s="144" t="s">
        <v>598</v>
      </c>
      <c r="C485" s="115" t="s">
        <v>53</v>
      </c>
      <c r="D485" s="140">
        <v>90</v>
      </c>
      <c r="E485" s="184"/>
      <c r="F485" s="69" t="s">
        <v>717</v>
      </c>
      <c r="G485" s="28" t="s">
        <v>722</v>
      </c>
      <c r="H485" s="65" t="s">
        <v>21</v>
      </c>
      <c r="I485" s="75">
        <v>200</v>
      </c>
      <c r="J485" s="28" t="s">
        <v>36</v>
      </c>
      <c r="K485" s="69">
        <v>10</v>
      </c>
      <c r="L485" s="69" t="s">
        <v>542</v>
      </c>
      <c r="M485" s="68">
        <v>9789965626067</v>
      </c>
      <c r="N485" s="69">
        <v>30</v>
      </c>
      <c r="O485" s="76" t="s">
        <v>96</v>
      </c>
      <c r="P485" s="77" t="s">
        <v>97</v>
      </c>
      <c r="Q485" s="78">
        <v>4901990000</v>
      </c>
      <c r="R485" s="73" t="s">
        <v>39</v>
      </c>
      <c r="S485" s="74">
        <v>44130</v>
      </c>
      <c r="T485" s="125"/>
      <c r="U485" s="172"/>
      <c r="V485" s="181">
        <f t="shared" si="16"/>
        <v>0</v>
      </c>
      <c r="W485" s="182">
        <f t="shared" si="17"/>
        <v>0</v>
      </c>
      <c r="X485" s="167"/>
      <c r="Y485" s="167"/>
      <c r="Z485" s="167"/>
      <c r="AA485" s="167"/>
      <c r="AB485" s="167"/>
      <c r="AC485" s="167"/>
    </row>
    <row r="486" spans="1:29" s="56" customFormat="1" ht="31.5">
      <c r="A486" s="211" t="s">
        <v>768</v>
      </c>
      <c r="B486" s="213" t="s">
        <v>736</v>
      </c>
      <c r="C486" s="221"/>
      <c r="D486" s="217">
        <v>1053</v>
      </c>
      <c r="E486" s="184"/>
      <c r="F486" s="69"/>
      <c r="G486" s="28"/>
      <c r="H486" s="65"/>
      <c r="I486" s="75"/>
      <c r="J486" s="28"/>
      <c r="K486" s="69"/>
      <c r="L486" s="69"/>
      <c r="M486" s="68"/>
      <c r="N486" s="69">
        <f>SUM(N473:N485)</f>
        <v>390</v>
      </c>
      <c r="O486" s="76"/>
      <c r="P486" s="77"/>
      <c r="Q486" s="78"/>
      <c r="R486" s="73"/>
      <c r="S486" s="74"/>
      <c r="T486" s="125"/>
      <c r="U486" s="172"/>
      <c r="V486" s="181">
        <f t="shared" si="16"/>
        <v>0</v>
      </c>
      <c r="W486" s="182">
        <f t="shared" si="17"/>
        <v>0</v>
      </c>
      <c r="X486" s="167"/>
      <c r="Y486" s="167"/>
      <c r="Z486" s="167"/>
      <c r="AA486" s="167"/>
      <c r="AB486" s="167"/>
      <c r="AC486" s="167"/>
    </row>
    <row r="487" spans="1:29" s="56" customFormat="1" ht="15.75">
      <c r="A487" s="132" t="s">
        <v>778</v>
      </c>
      <c r="B487" s="148" t="s">
        <v>599</v>
      </c>
      <c r="C487" s="75" t="s">
        <v>44</v>
      </c>
      <c r="D487" s="140">
        <v>90</v>
      </c>
      <c r="E487" s="184"/>
      <c r="F487" s="69" t="s">
        <v>717</v>
      </c>
      <c r="G487" s="28" t="s">
        <v>722</v>
      </c>
      <c r="H487" s="65" t="s">
        <v>21</v>
      </c>
      <c r="I487" s="75">
        <v>200</v>
      </c>
      <c r="J487" s="28" t="s">
        <v>36</v>
      </c>
      <c r="K487" s="69">
        <v>10</v>
      </c>
      <c r="L487" s="69" t="s">
        <v>542</v>
      </c>
      <c r="M487" s="68">
        <v>9789965626746</v>
      </c>
      <c r="N487" s="69">
        <v>30</v>
      </c>
      <c r="O487" s="76" t="s">
        <v>38</v>
      </c>
      <c r="P487" s="77">
        <v>2014</v>
      </c>
      <c r="Q487" s="78">
        <v>4901990000</v>
      </c>
      <c r="R487" s="73" t="s">
        <v>39</v>
      </c>
      <c r="S487" s="74">
        <v>44130</v>
      </c>
      <c r="T487" s="125"/>
      <c r="U487" s="172"/>
      <c r="V487" s="181">
        <f t="shared" si="16"/>
        <v>0</v>
      </c>
      <c r="W487" s="182">
        <f t="shared" si="17"/>
        <v>0</v>
      </c>
      <c r="X487" s="167"/>
      <c r="Y487" s="167"/>
      <c r="Z487" s="167"/>
      <c r="AA487" s="167"/>
      <c r="AB487" s="167"/>
      <c r="AC487" s="167"/>
    </row>
    <row r="488" spans="1:29" s="56" customFormat="1" ht="15.75">
      <c r="A488" s="132" t="s">
        <v>778</v>
      </c>
      <c r="B488" s="148" t="s">
        <v>600</v>
      </c>
      <c r="C488" s="75" t="s">
        <v>44</v>
      </c>
      <c r="D488" s="140">
        <v>90</v>
      </c>
      <c r="E488" s="184"/>
      <c r="F488" s="69" t="s">
        <v>717</v>
      </c>
      <c r="G488" s="28" t="s">
        <v>722</v>
      </c>
      <c r="H488" s="65" t="s">
        <v>21</v>
      </c>
      <c r="I488" s="75">
        <v>200</v>
      </c>
      <c r="J488" s="28" t="s">
        <v>36</v>
      </c>
      <c r="K488" s="69">
        <v>10</v>
      </c>
      <c r="L488" s="69" t="s">
        <v>542</v>
      </c>
      <c r="M488" s="68">
        <v>9789965626784</v>
      </c>
      <c r="N488" s="69">
        <v>30</v>
      </c>
      <c r="O488" s="76" t="s">
        <v>96</v>
      </c>
      <c r="P488" s="77" t="s">
        <v>97</v>
      </c>
      <c r="Q488" s="78">
        <v>4901990000</v>
      </c>
      <c r="R488" s="73" t="s">
        <v>39</v>
      </c>
      <c r="S488" s="74">
        <v>44130</v>
      </c>
      <c r="T488" s="125"/>
      <c r="U488" s="172"/>
      <c r="V488" s="181">
        <f t="shared" si="16"/>
        <v>0</v>
      </c>
      <c r="W488" s="182">
        <f t="shared" si="17"/>
        <v>0</v>
      </c>
      <c r="X488" s="167"/>
      <c r="Y488" s="167"/>
      <c r="Z488" s="167"/>
      <c r="AA488" s="167"/>
      <c r="AB488" s="167"/>
      <c r="AC488" s="167"/>
    </row>
    <row r="489" spans="1:29" s="56" customFormat="1" ht="15.75">
      <c r="A489" s="132" t="s">
        <v>778</v>
      </c>
      <c r="B489" s="148" t="s">
        <v>696</v>
      </c>
      <c r="C489" s="75" t="s">
        <v>44</v>
      </c>
      <c r="D489" s="140">
        <v>90</v>
      </c>
      <c r="E489" s="184"/>
      <c r="F489" s="69" t="s">
        <v>717</v>
      </c>
      <c r="G489" s="28" t="s">
        <v>722</v>
      </c>
      <c r="H489" s="65" t="s">
        <v>21</v>
      </c>
      <c r="I489" s="75">
        <v>500</v>
      </c>
      <c r="J489" s="28" t="s">
        <v>36</v>
      </c>
      <c r="K489" s="69">
        <v>10</v>
      </c>
      <c r="L489" s="69" t="s">
        <v>542</v>
      </c>
      <c r="M489" s="68">
        <v>9789965626883</v>
      </c>
      <c r="N489" s="69">
        <v>30</v>
      </c>
      <c r="O489" s="76" t="s">
        <v>38</v>
      </c>
      <c r="P489" s="77">
        <v>2014</v>
      </c>
      <c r="Q489" s="78">
        <v>4901990000</v>
      </c>
      <c r="R489" s="73" t="s">
        <v>39</v>
      </c>
      <c r="S489" s="74">
        <v>44130</v>
      </c>
      <c r="T489" s="125"/>
      <c r="U489" s="172"/>
      <c r="V489" s="181">
        <f t="shared" si="16"/>
        <v>0</v>
      </c>
      <c r="W489" s="182">
        <f t="shared" si="17"/>
        <v>0</v>
      </c>
      <c r="X489" s="167"/>
      <c r="Y489" s="167"/>
      <c r="Z489" s="167"/>
      <c r="AA489" s="167"/>
      <c r="AB489" s="167"/>
      <c r="AC489" s="167"/>
    </row>
    <row r="490" spans="1:29" s="56" customFormat="1" ht="15.75">
      <c r="A490" s="132" t="s">
        <v>778</v>
      </c>
      <c r="B490" s="148" t="s">
        <v>697</v>
      </c>
      <c r="C490" s="75" t="s">
        <v>44</v>
      </c>
      <c r="D490" s="140">
        <v>90</v>
      </c>
      <c r="E490" s="184"/>
      <c r="F490" s="69" t="s">
        <v>717</v>
      </c>
      <c r="G490" s="28" t="s">
        <v>722</v>
      </c>
      <c r="H490" s="65" t="s">
        <v>21</v>
      </c>
      <c r="I490" s="75">
        <v>500</v>
      </c>
      <c r="J490" s="28" t="s">
        <v>36</v>
      </c>
      <c r="K490" s="69">
        <v>10</v>
      </c>
      <c r="L490" s="69" t="s">
        <v>542</v>
      </c>
      <c r="M490" s="68">
        <v>9789965626722</v>
      </c>
      <c r="N490" s="69">
        <v>30</v>
      </c>
      <c r="O490" s="76" t="s">
        <v>38</v>
      </c>
      <c r="P490" s="77">
        <v>2014</v>
      </c>
      <c r="Q490" s="78">
        <v>4901990000</v>
      </c>
      <c r="R490" s="73" t="s">
        <v>39</v>
      </c>
      <c r="S490" s="74">
        <v>44130</v>
      </c>
      <c r="T490" s="125"/>
      <c r="U490" s="172"/>
      <c r="V490" s="181">
        <f t="shared" si="16"/>
        <v>0</v>
      </c>
      <c r="W490" s="182">
        <f t="shared" si="17"/>
        <v>0</v>
      </c>
      <c r="X490" s="167"/>
      <c r="Y490" s="167"/>
      <c r="Z490" s="167"/>
      <c r="AA490" s="167"/>
      <c r="AB490" s="167"/>
      <c r="AC490" s="167"/>
    </row>
    <row r="491" spans="1:29" s="56" customFormat="1" ht="15.75">
      <c r="A491" s="132" t="s">
        <v>778</v>
      </c>
      <c r="B491" s="148" t="s">
        <v>601</v>
      </c>
      <c r="C491" s="75" t="s">
        <v>44</v>
      </c>
      <c r="D491" s="140">
        <v>90</v>
      </c>
      <c r="E491" s="184"/>
      <c r="F491" s="69" t="s">
        <v>717</v>
      </c>
      <c r="G491" s="28" t="s">
        <v>722</v>
      </c>
      <c r="H491" s="65" t="s">
        <v>21</v>
      </c>
      <c r="I491" s="75">
        <v>200</v>
      </c>
      <c r="J491" s="28" t="s">
        <v>36</v>
      </c>
      <c r="K491" s="69">
        <v>10</v>
      </c>
      <c r="L491" s="69" t="s">
        <v>542</v>
      </c>
      <c r="M491" s="68">
        <v>9789965626913</v>
      </c>
      <c r="N491" s="69">
        <v>30</v>
      </c>
      <c r="O491" s="76" t="s">
        <v>96</v>
      </c>
      <c r="P491" s="77" t="s">
        <v>97</v>
      </c>
      <c r="Q491" s="78">
        <v>4901990000</v>
      </c>
      <c r="R491" s="73" t="s">
        <v>39</v>
      </c>
      <c r="S491" s="74">
        <v>44130</v>
      </c>
      <c r="T491" s="125"/>
      <c r="U491" s="172"/>
      <c r="V491" s="181">
        <f t="shared" si="16"/>
        <v>0</v>
      </c>
      <c r="W491" s="182">
        <f t="shared" si="17"/>
        <v>0</v>
      </c>
      <c r="X491" s="167"/>
      <c r="Y491" s="167"/>
      <c r="Z491" s="167"/>
      <c r="AA491" s="167"/>
      <c r="AB491" s="167"/>
      <c r="AC491" s="167"/>
    </row>
    <row r="492" spans="1:29" s="56" customFormat="1" ht="15.75">
      <c r="A492" s="132" t="s">
        <v>778</v>
      </c>
      <c r="B492" s="148" t="s">
        <v>602</v>
      </c>
      <c r="C492" s="75" t="s">
        <v>44</v>
      </c>
      <c r="D492" s="140">
        <v>90</v>
      </c>
      <c r="E492" s="184"/>
      <c r="F492" s="69" t="s">
        <v>717</v>
      </c>
      <c r="G492" s="28" t="s">
        <v>722</v>
      </c>
      <c r="H492" s="65" t="s">
        <v>21</v>
      </c>
      <c r="I492" s="75">
        <v>200</v>
      </c>
      <c r="J492" s="28" t="s">
        <v>36</v>
      </c>
      <c r="K492" s="69">
        <v>10</v>
      </c>
      <c r="L492" s="69" t="s">
        <v>542</v>
      </c>
      <c r="M492" s="68">
        <v>9789965626692</v>
      </c>
      <c r="N492" s="69">
        <v>30</v>
      </c>
      <c r="O492" s="76" t="s">
        <v>96</v>
      </c>
      <c r="P492" s="77" t="s">
        <v>97</v>
      </c>
      <c r="Q492" s="78">
        <v>4901990000</v>
      </c>
      <c r="R492" s="73" t="s">
        <v>39</v>
      </c>
      <c r="S492" s="74">
        <v>44130</v>
      </c>
      <c r="T492" s="125"/>
      <c r="U492" s="172"/>
      <c r="V492" s="181">
        <f t="shared" si="16"/>
        <v>0</v>
      </c>
      <c r="W492" s="182">
        <f t="shared" si="17"/>
        <v>0</v>
      </c>
      <c r="X492" s="167"/>
      <c r="Y492" s="167"/>
      <c r="Z492" s="167"/>
      <c r="AA492" s="167"/>
      <c r="AB492" s="167"/>
      <c r="AC492" s="167"/>
    </row>
    <row r="493" spans="1:29" s="56" customFormat="1" ht="15.75">
      <c r="A493" s="132" t="s">
        <v>778</v>
      </c>
      <c r="B493" s="148" t="s">
        <v>603</v>
      </c>
      <c r="C493" s="75" t="s">
        <v>44</v>
      </c>
      <c r="D493" s="140">
        <v>90</v>
      </c>
      <c r="E493" s="184"/>
      <c r="F493" s="69" t="s">
        <v>717</v>
      </c>
      <c r="G493" s="28" t="s">
        <v>722</v>
      </c>
      <c r="H493" s="65" t="s">
        <v>21</v>
      </c>
      <c r="I493" s="75">
        <v>200</v>
      </c>
      <c r="J493" s="28" t="s">
        <v>36</v>
      </c>
      <c r="K493" s="69">
        <v>10</v>
      </c>
      <c r="L493" s="69" t="s">
        <v>542</v>
      </c>
      <c r="M493" s="68">
        <v>9789965626814</v>
      </c>
      <c r="N493" s="69">
        <v>30</v>
      </c>
      <c r="O493" s="76" t="s">
        <v>96</v>
      </c>
      <c r="P493" s="77" t="s">
        <v>97</v>
      </c>
      <c r="Q493" s="78">
        <v>4901990000</v>
      </c>
      <c r="R493" s="73" t="s">
        <v>39</v>
      </c>
      <c r="S493" s="74">
        <v>44130</v>
      </c>
      <c r="T493" s="125"/>
      <c r="U493" s="172"/>
      <c r="V493" s="181">
        <f t="shared" si="16"/>
        <v>0</v>
      </c>
      <c r="W493" s="182">
        <f t="shared" si="17"/>
        <v>0</v>
      </c>
      <c r="X493" s="167"/>
      <c r="Y493" s="167"/>
      <c r="Z493" s="167"/>
      <c r="AA493" s="167"/>
      <c r="AB493" s="167"/>
      <c r="AC493" s="167"/>
    </row>
    <row r="494" spans="1:29" s="56" customFormat="1" ht="15.75">
      <c r="A494" s="132" t="s">
        <v>778</v>
      </c>
      <c r="B494" s="148" t="s">
        <v>604</v>
      </c>
      <c r="C494" s="75" t="s">
        <v>44</v>
      </c>
      <c r="D494" s="140">
        <v>90</v>
      </c>
      <c r="E494" s="184"/>
      <c r="F494" s="69" t="s">
        <v>717</v>
      </c>
      <c r="G494" s="28" t="s">
        <v>722</v>
      </c>
      <c r="H494" s="65" t="s">
        <v>21</v>
      </c>
      <c r="I494" s="75">
        <v>200</v>
      </c>
      <c r="J494" s="28" t="s">
        <v>36</v>
      </c>
      <c r="K494" s="69">
        <v>10</v>
      </c>
      <c r="L494" s="69" t="s">
        <v>542</v>
      </c>
      <c r="M494" s="68">
        <v>9789965626647</v>
      </c>
      <c r="N494" s="69">
        <v>30</v>
      </c>
      <c r="O494" s="117" t="s">
        <v>96</v>
      </c>
      <c r="P494" s="77" t="s">
        <v>97</v>
      </c>
      <c r="Q494" s="78">
        <v>4901990000</v>
      </c>
      <c r="R494" s="73" t="s">
        <v>39</v>
      </c>
      <c r="S494" s="74">
        <v>44130</v>
      </c>
      <c r="T494" s="125"/>
      <c r="U494" s="172"/>
      <c r="V494" s="181">
        <f t="shared" si="16"/>
        <v>0</v>
      </c>
      <c r="W494" s="182">
        <f t="shared" si="17"/>
        <v>0</v>
      </c>
      <c r="X494" s="167"/>
      <c r="Y494" s="167"/>
      <c r="Z494" s="167"/>
      <c r="AA494" s="167"/>
      <c r="AB494" s="167"/>
      <c r="AC494" s="167"/>
    </row>
    <row r="495" spans="1:29" s="56" customFormat="1" ht="15.75">
      <c r="A495" s="132" t="s">
        <v>778</v>
      </c>
      <c r="B495" s="148" t="s">
        <v>698</v>
      </c>
      <c r="C495" s="75" t="s">
        <v>44</v>
      </c>
      <c r="D495" s="140">
        <v>90</v>
      </c>
      <c r="E495" s="184"/>
      <c r="F495" s="69" t="s">
        <v>717</v>
      </c>
      <c r="G495" s="28" t="s">
        <v>722</v>
      </c>
      <c r="H495" s="65" t="s">
        <v>21</v>
      </c>
      <c r="I495" s="75">
        <v>500</v>
      </c>
      <c r="J495" s="28" t="s">
        <v>36</v>
      </c>
      <c r="K495" s="69">
        <v>10</v>
      </c>
      <c r="L495" s="69" t="s">
        <v>542</v>
      </c>
      <c r="M495" s="68">
        <v>9789965626661</v>
      </c>
      <c r="N495" s="69">
        <v>30</v>
      </c>
      <c r="O495" s="117" t="s">
        <v>96</v>
      </c>
      <c r="P495" s="77" t="s">
        <v>97</v>
      </c>
      <c r="Q495" s="78">
        <v>4901990000</v>
      </c>
      <c r="R495" s="73" t="s">
        <v>39</v>
      </c>
      <c r="S495" s="74">
        <v>44130</v>
      </c>
      <c r="T495" s="125"/>
      <c r="U495" s="172"/>
      <c r="V495" s="181">
        <f t="shared" si="16"/>
        <v>0</v>
      </c>
      <c r="W495" s="182">
        <f t="shared" si="17"/>
        <v>0</v>
      </c>
      <c r="X495" s="167"/>
      <c r="Y495" s="167"/>
      <c r="Z495" s="167"/>
      <c r="AA495" s="167"/>
      <c r="AB495" s="167"/>
      <c r="AC495" s="167"/>
    </row>
    <row r="496" spans="1:29" s="56" customFormat="1" ht="15.75">
      <c r="A496" s="132" t="s">
        <v>778</v>
      </c>
      <c r="B496" s="148" t="s">
        <v>605</v>
      </c>
      <c r="C496" s="75" t="s">
        <v>44</v>
      </c>
      <c r="D496" s="140">
        <v>90</v>
      </c>
      <c r="E496" s="184"/>
      <c r="F496" s="69" t="s">
        <v>717</v>
      </c>
      <c r="G496" s="28" t="s">
        <v>722</v>
      </c>
      <c r="H496" s="65" t="s">
        <v>21</v>
      </c>
      <c r="I496" s="75">
        <v>200</v>
      </c>
      <c r="J496" s="28" t="s">
        <v>36</v>
      </c>
      <c r="K496" s="69">
        <v>10</v>
      </c>
      <c r="L496" s="69" t="s">
        <v>542</v>
      </c>
      <c r="M496" s="68">
        <v>9789965626821</v>
      </c>
      <c r="N496" s="69">
        <v>30</v>
      </c>
      <c r="O496" s="117" t="s">
        <v>96</v>
      </c>
      <c r="P496" s="77" t="s">
        <v>97</v>
      </c>
      <c r="Q496" s="78">
        <v>4901990000</v>
      </c>
      <c r="R496" s="73" t="s">
        <v>39</v>
      </c>
      <c r="S496" s="74">
        <v>44130</v>
      </c>
      <c r="T496" s="125"/>
      <c r="U496" s="172"/>
      <c r="V496" s="181">
        <f t="shared" si="16"/>
        <v>0</v>
      </c>
      <c r="W496" s="182">
        <f t="shared" si="17"/>
        <v>0</v>
      </c>
      <c r="X496" s="167"/>
      <c r="Y496" s="167"/>
      <c r="Z496" s="167"/>
      <c r="AA496" s="167"/>
      <c r="AB496" s="167"/>
      <c r="AC496" s="167"/>
    </row>
    <row r="497" spans="1:29" s="56" customFormat="1" ht="15.75">
      <c r="A497" s="132" t="s">
        <v>778</v>
      </c>
      <c r="B497" s="148" t="s">
        <v>606</v>
      </c>
      <c r="C497" s="75" t="s">
        <v>44</v>
      </c>
      <c r="D497" s="140">
        <v>90</v>
      </c>
      <c r="E497" s="184"/>
      <c r="F497" s="69" t="s">
        <v>717</v>
      </c>
      <c r="G497" s="28" t="s">
        <v>722</v>
      </c>
      <c r="H497" s="65" t="s">
        <v>21</v>
      </c>
      <c r="I497" s="75">
        <v>200</v>
      </c>
      <c r="J497" s="28" t="s">
        <v>36</v>
      </c>
      <c r="K497" s="69">
        <v>10</v>
      </c>
      <c r="L497" s="69" t="s">
        <v>542</v>
      </c>
      <c r="M497" s="68">
        <v>9789965626715</v>
      </c>
      <c r="N497" s="69">
        <v>30</v>
      </c>
      <c r="O497" s="117" t="s">
        <v>96</v>
      </c>
      <c r="P497" s="77" t="s">
        <v>97</v>
      </c>
      <c r="Q497" s="78">
        <v>4901990000</v>
      </c>
      <c r="R497" s="73" t="s">
        <v>39</v>
      </c>
      <c r="S497" s="74">
        <v>44130</v>
      </c>
      <c r="T497" s="125"/>
      <c r="U497" s="172"/>
      <c r="V497" s="181">
        <f t="shared" si="16"/>
        <v>0</v>
      </c>
      <c r="W497" s="182">
        <f t="shared" si="17"/>
        <v>0</v>
      </c>
      <c r="X497" s="167"/>
      <c r="Y497" s="167"/>
      <c r="Z497" s="167"/>
      <c r="AA497" s="167"/>
      <c r="AB497" s="167"/>
      <c r="AC497" s="167"/>
    </row>
    <row r="498" spans="1:29" s="56" customFormat="1" ht="15.75">
      <c r="A498" s="132" t="s">
        <v>778</v>
      </c>
      <c r="B498" s="148" t="s">
        <v>607</v>
      </c>
      <c r="C498" s="75" t="s">
        <v>44</v>
      </c>
      <c r="D498" s="140">
        <v>90</v>
      </c>
      <c r="E498" s="184"/>
      <c r="F498" s="69" t="s">
        <v>717</v>
      </c>
      <c r="G498" s="28" t="s">
        <v>722</v>
      </c>
      <c r="H498" s="65" t="s">
        <v>21</v>
      </c>
      <c r="I498" s="75">
        <v>200</v>
      </c>
      <c r="J498" s="28" t="s">
        <v>36</v>
      </c>
      <c r="K498" s="69">
        <v>10</v>
      </c>
      <c r="L498" s="69" t="s">
        <v>542</v>
      </c>
      <c r="M498" s="68">
        <v>9789965260001</v>
      </c>
      <c r="N498" s="69">
        <v>30</v>
      </c>
      <c r="O498" s="117" t="s">
        <v>96</v>
      </c>
      <c r="P498" s="77" t="s">
        <v>97</v>
      </c>
      <c r="Q498" s="78">
        <v>4901990000</v>
      </c>
      <c r="R498" s="73" t="s">
        <v>39</v>
      </c>
      <c r="S498" s="74">
        <v>44130</v>
      </c>
      <c r="T498" s="125"/>
      <c r="U498" s="172"/>
      <c r="V498" s="181">
        <f t="shared" si="16"/>
        <v>0</v>
      </c>
      <c r="W498" s="182">
        <f t="shared" si="17"/>
        <v>0</v>
      </c>
      <c r="X498" s="167"/>
      <c r="Y498" s="167"/>
      <c r="Z498" s="167"/>
      <c r="AA498" s="167"/>
      <c r="AB498" s="167"/>
      <c r="AC498" s="167"/>
    </row>
    <row r="499" spans="1:29" s="56" customFormat="1" ht="31.5">
      <c r="A499" s="211" t="s">
        <v>779</v>
      </c>
      <c r="B499" s="213" t="s">
        <v>736</v>
      </c>
      <c r="C499" s="216"/>
      <c r="D499" s="217">
        <v>972</v>
      </c>
      <c r="E499" s="184"/>
      <c r="F499" s="69"/>
      <c r="G499" s="28"/>
      <c r="H499" s="65"/>
      <c r="I499" s="75"/>
      <c r="J499" s="28"/>
      <c r="K499" s="69"/>
      <c r="L499" s="69"/>
      <c r="M499" s="68"/>
      <c r="N499" s="69">
        <f>SUM(N487:N498)</f>
        <v>360</v>
      </c>
      <c r="O499" s="117"/>
      <c r="P499" s="77"/>
      <c r="Q499" s="78"/>
      <c r="R499" s="73"/>
      <c r="S499" s="74"/>
      <c r="T499" s="125"/>
      <c r="U499" s="172"/>
      <c r="V499" s="181">
        <f t="shared" si="16"/>
        <v>0</v>
      </c>
      <c r="W499" s="182">
        <f t="shared" si="17"/>
        <v>0</v>
      </c>
      <c r="X499" s="167"/>
      <c r="Y499" s="167"/>
      <c r="Z499" s="167"/>
      <c r="AA499" s="167"/>
      <c r="AB499" s="167"/>
      <c r="AC499" s="167"/>
    </row>
    <row r="500" spans="1:29" s="56" customFormat="1" ht="15.75">
      <c r="A500" s="132" t="s">
        <v>608</v>
      </c>
      <c r="B500" s="148" t="s">
        <v>699</v>
      </c>
      <c r="C500" s="115" t="s">
        <v>53</v>
      </c>
      <c r="D500" s="140">
        <v>90</v>
      </c>
      <c r="E500" s="184"/>
      <c r="F500" s="69" t="s">
        <v>717</v>
      </c>
      <c r="G500" s="28" t="s">
        <v>722</v>
      </c>
      <c r="H500" s="65" t="s">
        <v>21</v>
      </c>
      <c r="I500" s="75">
        <v>200</v>
      </c>
      <c r="J500" s="28" t="s">
        <v>36</v>
      </c>
      <c r="K500" s="69">
        <v>10</v>
      </c>
      <c r="L500" s="69" t="s">
        <v>542</v>
      </c>
      <c r="M500" s="68">
        <v>9789965626852</v>
      </c>
      <c r="N500" s="69">
        <v>30</v>
      </c>
      <c r="O500" s="76" t="s">
        <v>96</v>
      </c>
      <c r="P500" s="77" t="s">
        <v>97</v>
      </c>
      <c r="Q500" s="78">
        <v>4901990000</v>
      </c>
      <c r="R500" s="73" t="s">
        <v>39</v>
      </c>
      <c r="S500" s="74">
        <v>44130</v>
      </c>
      <c r="T500" s="125"/>
      <c r="U500" s="172"/>
      <c r="V500" s="181">
        <f t="shared" si="16"/>
        <v>0</v>
      </c>
      <c r="W500" s="182">
        <f t="shared" si="17"/>
        <v>0</v>
      </c>
      <c r="X500" s="167"/>
      <c r="Y500" s="167"/>
      <c r="Z500" s="167"/>
      <c r="AA500" s="167"/>
      <c r="AB500" s="167"/>
      <c r="AC500" s="167"/>
    </row>
    <row r="501" spans="1:29" s="56" customFormat="1" ht="15.75">
      <c r="A501" s="132" t="s">
        <v>608</v>
      </c>
      <c r="B501" s="148" t="s">
        <v>609</v>
      </c>
      <c r="C501" s="115" t="s">
        <v>53</v>
      </c>
      <c r="D501" s="140">
        <v>90</v>
      </c>
      <c r="E501" s="184"/>
      <c r="F501" s="69" t="s">
        <v>717</v>
      </c>
      <c r="G501" s="28" t="s">
        <v>722</v>
      </c>
      <c r="H501" s="65" t="s">
        <v>21</v>
      </c>
      <c r="I501" s="75">
        <v>200</v>
      </c>
      <c r="J501" s="28" t="s">
        <v>36</v>
      </c>
      <c r="K501" s="69">
        <v>10</v>
      </c>
      <c r="L501" s="69" t="s">
        <v>542</v>
      </c>
      <c r="M501" s="68">
        <v>9789965626838</v>
      </c>
      <c r="N501" s="69">
        <v>30</v>
      </c>
      <c r="O501" s="76" t="s">
        <v>96</v>
      </c>
      <c r="P501" s="77" t="s">
        <v>97</v>
      </c>
      <c r="Q501" s="78">
        <v>4901990000</v>
      </c>
      <c r="R501" s="73" t="s">
        <v>39</v>
      </c>
      <c r="S501" s="74">
        <v>44130</v>
      </c>
      <c r="T501" s="125"/>
      <c r="U501" s="172"/>
      <c r="V501" s="181">
        <f t="shared" si="16"/>
        <v>0</v>
      </c>
      <c r="W501" s="182">
        <f t="shared" si="17"/>
        <v>0</v>
      </c>
      <c r="X501" s="167"/>
      <c r="Y501" s="167"/>
      <c r="Z501" s="167"/>
      <c r="AA501" s="167"/>
      <c r="AB501" s="167"/>
      <c r="AC501" s="167"/>
    </row>
    <row r="502" spans="1:29" s="56" customFormat="1" ht="15.75">
      <c r="A502" s="132" t="s">
        <v>608</v>
      </c>
      <c r="B502" s="148" t="s">
        <v>700</v>
      </c>
      <c r="C502" s="115" t="s">
        <v>53</v>
      </c>
      <c r="D502" s="140">
        <v>90</v>
      </c>
      <c r="E502" s="184"/>
      <c r="F502" s="69" t="s">
        <v>717</v>
      </c>
      <c r="G502" s="28" t="s">
        <v>722</v>
      </c>
      <c r="H502" s="65" t="s">
        <v>21</v>
      </c>
      <c r="I502" s="75">
        <v>200</v>
      </c>
      <c r="J502" s="28" t="s">
        <v>36</v>
      </c>
      <c r="K502" s="69">
        <v>10</v>
      </c>
      <c r="L502" s="69" t="s">
        <v>542</v>
      </c>
      <c r="M502" s="68">
        <v>9789965626876</v>
      </c>
      <c r="N502" s="69">
        <v>30</v>
      </c>
      <c r="O502" s="76" t="s">
        <v>96</v>
      </c>
      <c r="P502" s="77" t="s">
        <v>97</v>
      </c>
      <c r="Q502" s="78">
        <v>4901990000</v>
      </c>
      <c r="R502" s="73" t="s">
        <v>39</v>
      </c>
      <c r="S502" s="74">
        <v>44130</v>
      </c>
      <c r="T502" s="125"/>
      <c r="U502" s="172"/>
      <c r="V502" s="181">
        <f t="shared" si="16"/>
        <v>0</v>
      </c>
      <c r="W502" s="182">
        <f t="shared" si="17"/>
        <v>0</v>
      </c>
      <c r="X502" s="167"/>
      <c r="Y502" s="167"/>
      <c r="Z502" s="167"/>
      <c r="AA502" s="167"/>
      <c r="AB502" s="167"/>
      <c r="AC502" s="167"/>
    </row>
    <row r="503" spans="1:29" s="56" customFormat="1" ht="15.75">
      <c r="A503" s="132" t="s">
        <v>608</v>
      </c>
      <c r="B503" s="148" t="s">
        <v>701</v>
      </c>
      <c r="C503" s="115" t="s">
        <v>53</v>
      </c>
      <c r="D503" s="140">
        <v>90</v>
      </c>
      <c r="E503" s="184"/>
      <c r="F503" s="69" t="s">
        <v>717</v>
      </c>
      <c r="G503" s="28" t="s">
        <v>722</v>
      </c>
      <c r="H503" s="65" t="s">
        <v>21</v>
      </c>
      <c r="I503" s="75">
        <v>500</v>
      </c>
      <c r="J503" s="28" t="s">
        <v>36</v>
      </c>
      <c r="K503" s="69">
        <v>10</v>
      </c>
      <c r="L503" s="69" t="s">
        <v>542</v>
      </c>
      <c r="M503" s="68">
        <v>9789965626890</v>
      </c>
      <c r="N503" s="69">
        <v>30</v>
      </c>
      <c r="O503" s="76" t="s">
        <v>38</v>
      </c>
      <c r="P503" s="77">
        <v>2014</v>
      </c>
      <c r="Q503" s="78">
        <v>4901990000</v>
      </c>
      <c r="R503" s="73" t="s">
        <v>39</v>
      </c>
      <c r="S503" s="74">
        <v>44130</v>
      </c>
      <c r="T503" s="125"/>
      <c r="U503" s="173"/>
      <c r="V503" s="181">
        <f t="shared" si="16"/>
        <v>0</v>
      </c>
      <c r="W503" s="182">
        <f t="shared" si="17"/>
        <v>0</v>
      </c>
      <c r="X503" s="167"/>
      <c r="Y503" s="167"/>
      <c r="Z503" s="167"/>
      <c r="AA503" s="167"/>
      <c r="AB503" s="167"/>
      <c r="AC503" s="167"/>
    </row>
    <row r="504" spans="1:29" s="56" customFormat="1" ht="15.75">
      <c r="A504" s="132" t="s">
        <v>608</v>
      </c>
      <c r="B504" s="148" t="s">
        <v>610</v>
      </c>
      <c r="C504" s="115" t="s">
        <v>53</v>
      </c>
      <c r="D504" s="140">
        <v>90</v>
      </c>
      <c r="E504" s="184"/>
      <c r="F504" s="69" t="s">
        <v>717</v>
      </c>
      <c r="G504" s="28" t="s">
        <v>722</v>
      </c>
      <c r="H504" s="65" t="s">
        <v>21</v>
      </c>
      <c r="I504" s="75">
        <v>200</v>
      </c>
      <c r="J504" s="28" t="s">
        <v>36</v>
      </c>
      <c r="K504" s="69">
        <v>10</v>
      </c>
      <c r="L504" s="69" t="s">
        <v>542</v>
      </c>
      <c r="M504" s="68">
        <v>9789965626982</v>
      </c>
      <c r="N504" s="69">
        <v>30</v>
      </c>
      <c r="O504" s="76" t="s">
        <v>96</v>
      </c>
      <c r="P504" s="77" t="s">
        <v>97</v>
      </c>
      <c r="Q504" s="78">
        <v>4901990000</v>
      </c>
      <c r="R504" s="73" t="s">
        <v>39</v>
      </c>
      <c r="S504" s="74">
        <v>44130</v>
      </c>
      <c r="T504" s="125"/>
      <c r="U504" s="173"/>
      <c r="V504" s="181">
        <f t="shared" si="16"/>
        <v>0</v>
      </c>
      <c r="W504" s="182">
        <f t="shared" si="17"/>
        <v>0</v>
      </c>
      <c r="X504" s="167"/>
      <c r="Y504" s="167"/>
      <c r="Z504" s="167"/>
      <c r="AA504" s="167"/>
      <c r="AB504" s="167"/>
      <c r="AC504" s="167"/>
    </row>
    <row r="505" spans="1:29" s="56" customFormat="1" ht="15.75">
      <c r="A505" s="132" t="s">
        <v>608</v>
      </c>
      <c r="B505" s="148" t="s">
        <v>611</v>
      </c>
      <c r="C505" s="115" t="s">
        <v>53</v>
      </c>
      <c r="D505" s="140">
        <v>90</v>
      </c>
      <c r="E505" s="184"/>
      <c r="F505" s="69" t="s">
        <v>717</v>
      </c>
      <c r="G505" s="28" t="s">
        <v>722</v>
      </c>
      <c r="H505" s="65" t="s">
        <v>21</v>
      </c>
      <c r="I505" s="75">
        <v>500</v>
      </c>
      <c r="J505" s="28" t="s">
        <v>36</v>
      </c>
      <c r="K505" s="69">
        <v>10</v>
      </c>
      <c r="L505" s="69" t="s">
        <v>542</v>
      </c>
      <c r="M505" s="68">
        <v>9789965626777</v>
      </c>
      <c r="N505" s="69">
        <v>30</v>
      </c>
      <c r="O505" s="76" t="s">
        <v>38</v>
      </c>
      <c r="P505" s="77">
        <v>2014</v>
      </c>
      <c r="Q505" s="78">
        <v>4901990000</v>
      </c>
      <c r="R505" s="73" t="s">
        <v>39</v>
      </c>
      <c r="S505" s="74">
        <v>44130</v>
      </c>
      <c r="T505" s="125"/>
      <c r="U505" s="173"/>
      <c r="V505" s="181">
        <f t="shared" si="16"/>
        <v>0</v>
      </c>
      <c r="W505" s="182">
        <f t="shared" si="17"/>
        <v>0</v>
      </c>
      <c r="X505" s="167"/>
      <c r="Y505" s="167"/>
      <c r="Z505" s="167"/>
      <c r="AA505" s="167"/>
      <c r="AB505" s="167"/>
      <c r="AC505" s="167"/>
    </row>
    <row r="506" spans="1:29" s="56" customFormat="1" ht="31.5">
      <c r="A506" s="132" t="s">
        <v>608</v>
      </c>
      <c r="B506" s="148" t="s">
        <v>612</v>
      </c>
      <c r="C506" s="115" t="s">
        <v>53</v>
      </c>
      <c r="D506" s="140">
        <v>90</v>
      </c>
      <c r="E506" s="184"/>
      <c r="F506" s="69" t="s">
        <v>717</v>
      </c>
      <c r="G506" s="28" t="s">
        <v>722</v>
      </c>
      <c r="H506" s="65" t="s">
        <v>21</v>
      </c>
      <c r="I506" s="75">
        <v>200</v>
      </c>
      <c r="J506" s="28" t="s">
        <v>36</v>
      </c>
      <c r="K506" s="69">
        <v>10</v>
      </c>
      <c r="L506" s="69" t="s">
        <v>542</v>
      </c>
      <c r="M506" s="68">
        <v>9789965626791</v>
      </c>
      <c r="N506" s="69">
        <v>30</v>
      </c>
      <c r="O506" s="76" t="s">
        <v>96</v>
      </c>
      <c r="P506" s="77" t="s">
        <v>97</v>
      </c>
      <c r="Q506" s="78">
        <v>4901990000</v>
      </c>
      <c r="R506" s="73" t="s">
        <v>39</v>
      </c>
      <c r="S506" s="74">
        <v>44130</v>
      </c>
      <c r="T506" s="125"/>
      <c r="U506" s="173"/>
      <c r="V506" s="181">
        <f t="shared" si="16"/>
        <v>0</v>
      </c>
      <c r="W506" s="182">
        <f t="shared" si="17"/>
        <v>0</v>
      </c>
      <c r="X506" s="167"/>
      <c r="Y506" s="167"/>
      <c r="Z506" s="167"/>
      <c r="AA506" s="167"/>
      <c r="AB506" s="167"/>
      <c r="AC506" s="167"/>
    </row>
    <row r="507" spans="1:29" s="56" customFormat="1" ht="15.75">
      <c r="A507" s="132" t="s">
        <v>608</v>
      </c>
      <c r="B507" s="148" t="s">
        <v>613</v>
      </c>
      <c r="C507" s="115" t="s">
        <v>53</v>
      </c>
      <c r="D507" s="140">
        <v>90</v>
      </c>
      <c r="E507" s="184"/>
      <c r="F507" s="69" t="s">
        <v>717</v>
      </c>
      <c r="G507" s="28" t="s">
        <v>722</v>
      </c>
      <c r="H507" s="65" t="s">
        <v>21</v>
      </c>
      <c r="I507" s="75">
        <v>200</v>
      </c>
      <c r="J507" s="28" t="s">
        <v>36</v>
      </c>
      <c r="K507" s="69">
        <v>10</v>
      </c>
      <c r="L507" s="69" t="s">
        <v>542</v>
      </c>
      <c r="M507" s="68">
        <v>9789965626685</v>
      </c>
      <c r="N507" s="69">
        <v>30</v>
      </c>
      <c r="O507" s="76" t="s">
        <v>96</v>
      </c>
      <c r="P507" s="77" t="s">
        <v>97</v>
      </c>
      <c r="Q507" s="78">
        <v>4901990000</v>
      </c>
      <c r="R507" s="73" t="s">
        <v>39</v>
      </c>
      <c r="S507" s="74">
        <v>44130</v>
      </c>
      <c r="T507" s="125"/>
      <c r="U507" s="173"/>
      <c r="V507" s="181">
        <f t="shared" si="16"/>
        <v>0</v>
      </c>
      <c r="W507" s="182">
        <f t="shared" si="17"/>
        <v>0</v>
      </c>
      <c r="X507" s="167"/>
      <c r="Y507" s="167"/>
      <c r="Z507" s="167"/>
      <c r="AA507" s="167"/>
      <c r="AB507" s="167"/>
      <c r="AC507" s="167"/>
    </row>
    <row r="508" spans="1:29" s="56" customFormat="1" ht="15.75">
      <c r="A508" s="132" t="s">
        <v>608</v>
      </c>
      <c r="B508" s="148" t="s">
        <v>614</v>
      </c>
      <c r="C508" s="115" t="s">
        <v>53</v>
      </c>
      <c r="D508" s="140">
        <v>90</v>
      </c>
      <c r="E508" s="184"/>
      <c r="F508" s="69" t="s">
        <v>717</v>
      </c>
      <c r="G508" s="28" t="s">
        <v>722</v>
      </c>
      <c r="H508" s="65" t="s">
        <v>21</v>
      </c>
      <c r="I508" s="75">
        <v>200</v>
      </c>
      <c r="J508" s="28" t="s">
        <v>36</v>
      </c>
      <c r="K508" s="69">
        <v>10</v>
      </c>
      <c r="L508" s="69" t="s">
        <v>542</v>
      </c>
      <c r="M508" s="68">
        <v>9789965626807</v>
      </c>
      <c r="N508" s="69">
        <v>30</v>
      </c>
      <c r="O508" s="76" t="s">
        <v>96</v>
      </c>
      <c r="P508" s="77" t="s">
        <v>97</v>
      </c>
      <c r="Q508" s="78">
        <v>4901990000</v>
      </c>
      <c r="R508" s="73" t="s">
        <v>39</v>
      </c>
      <c r="S508" s="74">
        <v>44130</v>
      </c>
      <c r="T508" s="125"/>
      <c r="U508" s="173"/>
      <c r="V508" s="181">
        <f t="shared" si="16"/>
        <v>0</v>
      </c>
      <c r="W508" s="182">
        <f t="shared" si="17"/>
        <v>0</v>
      </c>
      <c r="X508" s="167"/>
      <c r="Y508" s="167"/>
      <c r="Z508" s="167"/>
      <c r="AA508" s="167"/>
      <c r="AB508" s="167"/>
      <c r="AC508" s="167"/>
    </row>
    <row r="509" spans="1:29" s="56" customFormat="1" ht="15.75">
      <c r="A509" s="132" t="s">
        <v>608</v>
      </c>
      <c r="B509" s="148" t="s">
        <v>615</v>
      </c>
      <c r="C509" s="115" t="s">
        <v>53</v>
      </c>
      <c r="D509" s="140">
        <v>90</v>
      </c>
      <c r="E509" s="184"/>
      <c r="F509" s="69" t="s">
        <v>717</v>
      </c>
      <c r="G509" s="28" t="s">
        <v>722</v>
      </c>
      <c r="H509" s="65" t="s">
        <v>21</v>
      </c>
      <c r="I509" s="75">
        <v>200</v>
      </c>
      <c r="J509" s="28" t="s">
        <v>36</v>
      </c>
      <c r="K509" s="69">
        <v>10</v>
      </c>
      <c r="L509" s="69" t="s">
        <v>542</v>
      </c>
      <c r="M509" s="68">
        <v>9789965626654</v>
      </c>
      <c r="N509" s="69">
        <v>30</v>
      </c>
      <c r="O509" s="76" t="s">
        <v>96</v>
      </c>
      <c r="P509" s="77" t="s">
        <v>97</v>
      </c>
      <c r="Q509" s="78">
        <v>4901990000</v>
      </c>
      <c r="R509" s="73" t="s">
        <v>39</v>
      </c>
      <c r="S509" s="74">
        <v>44130</v>
      </c>
      <c r="T509" s="125"/>
      <c r="U509" s="173"/>
      <c r="V509" s="181">
        <f t="shared" si="16"/>
        <v>0</v>
      </c>
      <c r="W509" s="182">
        <f t="shared" si="17"/>
        <v>0</v>
      </c>
      <c r="X509" s="167"/>
      <c r="Y509" s="167"/>
      <c r="Z509" s="167"/>
      <c r="AA509" s="167"/>
      <c r="AB509" s="167"/>
      <c r="AC509" s="167"/>
    </row>
    <row r="510" spans="1:29" s="56" customFormat="1" ht="15.75">
      <c r="A510" s="132" t="s">
        <v>608</v>
      </c>
      <c r="B510" s="148" t="s">
        <v>616</v>
      </c>
      <c r="C510" s="115" t="s">
        <v>53</v>
      </c>
      <c r="D510" s="140">
        <v>90</v>
      </c>
      <c r="E510" s="184"/>
      <c r="F510" s="69" t="s">
        <v>717</v>
      </c>
      <c r="G510" s="28" t="s">
        <v>722</v>
      </c>
      <c r="H510" s="65" t="s">
        <v>21</v>
      </c>
      <c r="I510" s="75">
        <v>200</v>
      </c>
      <c r="J510" s="28" t="s">
        <v>36</v>
      </c>
      <c r="K510" s="69">
        <v>10</v>
      </c>
      <c r="L510" s="69" t="s">
        <v>542</v>
      </c>
      <c r="M510" s="68">
        <v>9789965626906</v>
      </c>
      <c r="N510" s="69">
        <v>30</v>
      </c>
      <c r="O510" s="76" t="s">
        <v>96</v>
      </c>
      <c r="P510" s="77" t="s">
        <v>97</v>
      </c>
      <c r="Q510" s="78">
        <v>4901990000</v>
      </c>
      <c r="R510" s="73" t="s">
        <v>39</v>
      </c>
      <c r="S510" s="74">
        <v>44130</v>
      </c>
      <c r="T510" s="125"/>
      <c r="U510" s="172"/>
      <c r="V510" s="181">
        <f t="shared" si="16"/>
        <v>0</v>
      </c>
      <c r="W510" s="182">
        <f t="shared" si="17"/>
        <v>0</v>
      </c>
      <c r="X510" s="167"/>
      <c r="Y510" s="167"/>
      <c r="Z510" s="167"/>
      <c r="AA510" s="167"/>
      <c r="AB510" s="167"/>
      <c r="AC510" s="167"/>
    </row>
    <row r="511" spans="1:29" s="56" customFormat="1" ht="15.75">
      <c r="A511" s="132" t="s">
        <v>608</v>
      </c>
      <c r="B511" s="148" t="s">
        <v>702</v>
      </c>
      <c r="C511" s="115" t="s">
        <v>53</v>
      </c>
      <c r="D511" s="140">
        <v>90</v>
      </c>
      <c r="E511" s="184"/>
      <c r="F511" s="69" t="s">
        <v>717</v>
      </c>
      <c r="G511" s="28" t="s">
        <v>722</v>
      </c>
      <c r="H511" s="65" t="s">
        <v>21</v>
      </c>
      <c r="I511" s="75">
        <v>500</v>
      </c>
      <c r="J511" s="28" t="s">
        <v>36</v>
      </c>
      <c r="K511" s="69">
        <v>10</v>
      </c>
      <c r="L511" s="69" t="s">
        <v>542</v>
      </c>
      <c r="M511" s="68">
        <v>9789965626678</v>
      </c>
      <c r="N511" s="69">
        <v>30</v>
      </c>
      <c r="O511" s="76" t="s">
        <v>38</v>
      </c>
      <c r="P511" s="77">
        <v>2014</v>
      </c>
      <c r="Q511" s="78">
        <v>4901990000</v>
      </c>
      <c r="R511" s="73" t="s">
        <v>39</v>
      </c>
      <c r="S511" s="74">
        <v>44130</v>
      </c>
      <c r="T511" s="125"/>
      <c r="U511" s="172"/>
      <c r="V511" s="181">
        <f t="shared" si="16"/>
        <v>0</v>
      </c>
      <c r="W511" s="182">
        <f t="shared" si="17"/>
        <v>0</v>
      </c>
      <c r="X511" s="167"/>
      <c r="Y511" s="167"/>
      <c r="Z511" s="167"/>
      <c r="AA511" s="167"/>
      <c r="AB511" s="167"/>
      <c r="AC511" s="167"/>
    </row>
    <row r="512" spans="1:29" s="56" customFormat="1" ht="15.75">
      <c r="A512" s="132" t="s">
        <v>608</v>
      </c>
      <c r="B512" s="148" t="s">
        <v>617</v>
      </c>
      <c r="C512" s="115" t="s">
        <v>53</v>
      </c>
      <c r="D512" s="140">
        <v>90</v>
      </c>
      <c r="E512" s="184"/>
      <c r="F512" s="69" t="s">
        <v>717</v>
      </c>
      <c r="G512" s="28" t="s">
        <v>722</v>
      </c>
      <c r="H512" s="65" t="s">
        <v>21</v>
      </c>
      <c r="I512" s="75">
        <v>500</v>
      </c>
      <c r="J512" s="28" t="s">
        <v>36</v>
      </c>
      <c r="K512" s="69">
        <v>10</v>
      </c>
      <c r="L512" s="69" t="s">
        <v>542</v>
      </c>
      <c r="M512" s="68">
        <v>9789965260032</v>
      </c>
      <c r="N512" s="69">
        <v>30</v>
      </c>
      <c r="O512" s="76" t="s">
        <v>38</v>
      </c>
      <c r="P512" s="77">
        <v>2014</v>
      </c>
      <c r="Q512" s="78">
        <v>4901990000</v>
      </c>
      <c r="R512" s="73" t="s">
        <v>39</v>
      </c>
      <c r="S512" s="74">
        <v>44130</v>
      </c>
      <c r="T512" s="125"/>
      <c r="U512" s="172"/>
      <c r="V512" s="181">
        <f t="shared" si="16"/>
        <v>0</v>
      </c>
      <c r="W512" s="182">
        <f t="shared" si="17"/>
        <v>0</v>
      </c>
      <c r="X512" s="167"/>
      <c r="Y512" s="167"/>
      <c r="Z512" s="167"/>
      <c r="AA512" s="167"/>
      <c r="AB512" s="167"/>
      <c r="AC512" s="167"/>
    </row>
    <row r="513" spans="1:29" s="56" customFormat="1" ht="15.75">
      <c r="A513" s="132" t="s">
        <v>608</v>
      </c>
      <c r="B513" s="148" t="s">
        <v>618</v>
      </c>
      <c r="C513" s="115" t="s">
        <v>53</v>
      </c>
      <c r="D513" s="140">
        <v>90</v>
      </c>
      <c r="E513" s="184"/>
      <c r="F513" s="69" t="s">
        <v>717</v>
      </c>
      <c r="G513" s="28" t="s">
        <v>722</v>
      </c>
      <c r="H513" s="65" t="s">
        <v>21</v>
      </c>
      <c r="I513" s="75">
        <v>200</v>
      </c>
      <c r="J513" s="28" t="s">
        <v>36</v>
      </c>
      <c r="K513" s="69">
        <v>10</v>
      </c>
      <c r="L513" s="69" t="s">
        <v>542</v>
      </c>
      <c r="M513" s="68">
        <v>9789965260018</v>
      </c>
      <c r="N513" s="69">
        <v>30</v>
      </c>
      <c r="O513" s="76" t="s">
        <v>96</v>
      </c>
      <c r="P513" s="77" t="s">
        <v>97</v>
      </c>
      <c r="Q513" s="78">
        <v>4901990000</v>
      </c>
      <c r="R513" s="73" t="s">
        <v>39</v>
      </c>
      <c r="S513" s="74">
        <v>44130</v>
      </c>
      <c r="T513" s="125"/>
      <c r="U513" s="172"/>
      <c r="V513" s="181">
        <f t="shared" si="16"/>
        <v>0</v>
      </c>
      <c r="W513" s="182">
        <f t="shared" si="17"/>
        <v>0</v>
      </c>
      <c r="X513" s="167"/>
      <c r="Y513" s="167"/>
      <c r="Z513" s="167"/>
      <c r="AA513" s="167"/>
      <c r="AB513" s="167"/>
      <c r="AC513" s="167"/>
    </row>
    <row r="514" spans="1:29" s="56" customFormat="1" ht="15.75">
      <c r="A514" s="132" t="s">
        <v>608</v>
      </c>
      <c r="B514" s="148" t="s">
        <v>619</v>
      </c>
      <c r="C514" s="115" t="s">
        <v>53</v>
      </c>
      <c r="D514" s="140">
        <v>90</v>
      </c>
      <c r="E514" s="184"/>
      <c r="F514" s="69" t="s">
        <v>717</v>
      </c>
      <c r="G514" s="28" t="s">
        <v>722</v>
      </c>
      <c r="H514" s="65" t="s">
        <v>21</v>
      </c>
      <c r="I514" s="75">
        <v>200</v>
      </c>
      <c r="J514" s="28" t="s">
        <v>36</v>
      </c>
      <c r="K514" s="69">
        <v>10</v>
      </c>
      <c r="L514" s="69" t="s">
        <v>542</v>
      </c>
      <c r="M514" s="68">
        <v>9789965626708</v>
      </c>
      <c r="N514" s="69">
        <v>30</v>
      </c>
      <c r="O514" s="76" t="s">
        <v>96</v>
      </c>
      <c r="P514" s="77" t="s">
        <v>97</v>
      </c>
      <c r="Q514" s="78">
        <v>4901990000</v>
      </c>
      <c r="R514" s="73" t="s">
        <v>39</v>
      </c>
      <c r="S514" s="74">
        <v>44130</v>
      </c>
      <c r="T514" s="125"/>
      <c r="U514" s="172"/>
      <c r="V514" s="181">
        <f t="shared" si="16"/>
        <v>0</v>
      </c>
      <c r="W514" s="182">
        <f t="shared" si="17"/>
        <v>0</v>
      </c>
      <c r="X514" s="167"/>
      <c r="Y514" s="167"/>
      <c r="Z514" s="167"/>
      <c r="AA514" s="167"/>
      <c r="AB514" s="167"/>
      <c r="AC514" s="167"/>
    </row>
    <row r="515" spans="1:29" s="56" customFormat="1" ht="15.75">
      <c r="A515" s="132" t="s">
        <v>608</v>
      </c>
      <c r="B515" s="148" t="s">
        <v>620</v>
      </c>
      <c r="C515" s="115" t="s">
        <v>53</v>
      </c>
      <c r="D515" s="140">
        <v>90</v>
      </c>
      <c r="E515" s="184"/>
      <c r="F515" s="69" t="s">
        <v>717</v>
      </c>
      <c r="G515" s="28" t="s">
        <v>722</v>
      </c>
      <c r="H515" s="65" t="s">
        <v>21</v>
      </c>
      <c r="I515" s="75">
        <v>200</v>
      </c>
      <c r="J515" s="28" t="s">
        <v>36</v>
      </c>
      <c r="K515" s="69">
        <v>10</v>
      </c>
      <c r="L515" s="69" t="s">
        <v>542</v>
      </c>
      <c r="M515" s="68">
        <v>9789965626937</v>
      </c>
      <c r="N515" s="69">
        <v>30</v>
      </c>
      <c r="O515" s="76" t="s">
        <v>96</v>
      </c>
      <c r="P515" s="77" t="s">
        <v>97</v>
      </c>
      <c r="Q515" s="78">
        <v>4901990000</v>
      </c>
      <c r="R515" s="73" t="s">
        <v>39</v>
      </c>
      <c r="S515" s="74">
        <v>44130</v>
      </c>
      <c r="T515" s="125"/>
      <c r="U515" s="172"/>
      <c r="V515" s="181">
        <f t="shared" si="16"/>
        <v>0</v>
      </c>
      <c r="W515" s="182">
        <f t="shared" si="17"/>
        <v>0</v>
      </c>
      <c r="X515" s="167"/>
      <c r="Y515" s="167"/>
      <c r="Z515" s="167"/>
      <c r="AA515" s="167"/>
      <c r="AB515" s="167"/>
      <c r="AC515" s="167"/>
    </row>
    <row r="516" spans="1:29" s="56" customFormat="1" ht="31.5">
      <c r="A516" s="211" t="s">
        <v>769</v>
      </c>
      <c r="B516" s="213" t="s">
        <v>736</v>
      </c>
      <c r="C516" s="221"/>
      <c r="D516" s="217">
        <v>1296</v>
      </c>
      <c r="E516" s="184"/>
      <c r="F516" s="69"/>
      <c r="G516" s="28"/>
      <c r="H516" s="65"/>
      <c r="I516" s="75"/>
      <c r="J516" s="28"/>
      <c r="K516" s="69"/>
      <c r="L516" s="69"/>
      <c r="M516" s="68"/>
      <c r="N516" s="69">
        <f>SUM(N500:N515)</f>
        <v>480</v>
      </c>
      <c r="O516" s="76"/>
      <c r="P516" s="77"/>
      <c r="Q516" s="78"/>
      <c r="R516" s="73"/>
      <c r="S516" s="74"/>
      <c r="T516" s="125"/>
      <c r="U516" s="172"/>
      <c r="V516" s="181">
        <f t="shared" si="16"/>
        <v>0</v>
      </c>
      <c r="W516" s="182">
        <f t="shared" si="17"/>
        <v>0</v>
      </c>
      <c r="X516" s="167"/>
      <c r="Y516" s="167"/>
      <c r="Z516" s="167"/>
      <c r="AA516" s="167"/>
      <c r="AB516" s="167"/>
      <c r="AC516" s="167"/>
    </row>
    <row r="517" spans="1:29" s="56" customFormat="1" ht="15.75">
      <c r="A517" s="132" t="s">
        <v>780</v>
      </c>
      <c r="B517" s="148" t="s">
        <v>621</v>
      </c>
      <c r="C517" s="75" t="s">
        <v>44</v>
      </c>
      <c r="D517" s="140">
        <v>90</v>
      </c>
      <c r="E517" s="184"/>
      <c r="F517" s="69" t="s">
        <v>717</v>
      </c>
      <c r="G517" s="28" t="s">
        <v>722</v>
      </c>
      <c r="H517" s="65" t="s">
        <v>21</v>
      </c>
      <c r="I517" s="75">
        <v>200</v>
      </c>
      <c r="J517" s="28" t="s">
        <v>36</v>
      </c>
      <c r="K517" s="69">
        <v>10</v>
      </c>
      <c r="L517" s="69" t="s">
        <v>542</v>
      </c>
      <c r="M517" s="68">
        <v>9789965261213</v>
      </c>
      <c r="N517" s="69">
        <v>30</v>
      </c>
      <c r="O517" s="76" t="s">
        <v>96</v>
      </c>
      <c r="P517" s="77" t="s">
        <v>97</v>
      </c>
      <c r="Q517" s="78">
        <v>4901990000</v>
      </c>
      <c r="R517" s="73" t="s">
        <v>39</v>
      </c>
      <c r="S517" s="74">
        <v>44130</v>
      </c>
      <c r="T517" s="125"/>
      <c r="U517" s="172"/>
      <c r="V517" s="181">
        <f t="shared" si="16"/>
        <v>0</v>
      </c>
      <c r="W517" s="182">
        <f t="shared" si="17"/>
        <v>0</v>
      </c>
      <c r="X517" s="167"/>
      <c r="Y517" s="167"/>
      <c r="Z517" s="167"/>
      <c r="AA517" s="167"/>
      <c r="AB517" s="167"/>
      <c r="AC517" s="167"/>
    </row>
    <row r="518" spans="1:29" s="56" customFormat="1" ht="15.75">
      <c r="A518" s="132" t="s">
        <v>780</v>
      </c>
      <c r="B518" s="148" t="s">
        <v>622</v>
      </c>
      <c r="C518" s="75" t="s">
        <v>44</v>
      </c>
      <c r="D518" s="140">
        <v>90</v>
      </c>
      <c r="E518" s="184"/>
      <c r="F518" s="69" t="s">
        <v>717</v>
      </c>
      <c r="G518" s="28" t="s">
        <v>722</v>
      </c>
      <c r="H518" s="65" t="s">
        <v>21</v>
      </c>
      <c r="I518" s="75">
        <v>200</v>
      </c>
      <c r="J518" s="28" t="s">
        <v>36</v>
      </c>
      <c r="K518" s="69">
        <v>10</v>
      </c>
      <c r="L518" s="69" t="s">
        <v>542</v>
      </c>
      <c r="M518" s="68">
        <v>9789965260926</v>
      </c>
      <c r="N518" s="69">
        <v>30</v>
      </c>
      <c r="O518" s="76" t="s">
        <v>96</v>
      </c>
      <c r="P518" s="77" t="s">
        <v>97</v>
      </c>
      <c r="Q518" s="78">
        <v>4901990000</v>
      </c>
      <c r="R518" s="73" t="s">
        <v>39</v>
      </c>
      <c r="S518" s="74">
        <v>44130</v>
      </c>
      <c r="T518" s="125"/>
      <c r="U518" s="172"/>
      <c r="V518" s="181">
        <f t="shared" si="16"/>
        <v>0</v>
      </c>
      <c r="W518" s="182">
        <f t="shared" si="17"/>
        <v>0</v>
      </c>
      <c r="X518" s="167"/>
      <c r="Y518" s="167"/>
      <c r="Z518" s="167"/>
      <c r="AA518" s="167"/>
      <c r="AB518" s="167"/>
      <c r="AC518" s="167"/>
    </row>
    <row r="519" spans="1:29" s="56" customFormat="1" ht="15.75">
      <c r="A519" s="132" t="s">
        <v>780</v>
      </c>
      <c r="B519" s="148" t="s">
        <v>623</v>
      </c>
      <c r="C519" s="75" t="s">
        <v>44</v>
      </c>
      <c r="D519" s="140">
        <v>90</v>
      </c>
      <c r="E519" s="184"/>
      <c r="F519" s="69" t="s">
        <v>717</v>
      </c>
      <c r="G519" s="28" t="s">
        <v>722</v>
      </c>
      <c r="H519" s="65" t="s">
        <v>21</v>
      </c>
      <c r="I519" s="75">
        <v>200</v>
      </c>
      <c r="J519" s="28" t="s">
        <v>36</v>
      </c>
      <c r="K519" s="69">
        <v>10</v>
      </c>
      <c r="L519" s="69" t="s">
        <v>542</v>
      </c>
      <c r="M519" s="68">
        <v>9789965261145</v>
      </c>
      <c r="N519" s="69">
        <v>30</v>
      </c>
      <c r="O519" s="76" t="s">
        <v>96</v>
      </c>
      <c r="P519" s="77" t="s">
        <v>97</v>
      </c>
      <c r="Q519" s="78">
        <v>4901990000</v>
      </c>
      <c r="R519" s="73" t="s">
        <v>39</v>
      </c>
      <c r="S519" s="74">
        <v>44130</v>
      </c>
      <c r="T519" s="125"/>
      <c r="U519" s="172"/>
      <c r="V519" s="181">
        <f t="shared" si="16"/>
        <v>0</v>
      </c>
      <c r="W519" s="182">
        <f t="shared" si="17"/>
        <v>0</v>
      </c>
      <c r="X519" s="167"/>
      <c r="Y519" s="167"/>
      <c r="Z519" s="167"/>
      <c r="AA519" s="167"/>
      <c r="AB519" s="167"/>
      <c r="AC519" s="167"/>
    </row>
    <row r="520" spans="1:29" s="56" customFormat="1" ht="15.75">
      <c r="A520" s="132" t="s">
        <v>780</v>
      </c>
      <c r="B520" s="148" t="s">
        <v>624</v>
      </c>
      <c r="C520" s="75" t="s">
        <v>44</v>
      </c>
      <c r="D520" s="140">
        <v>90</v>
      </c>
      <c r="E520" s="184"/>
      <c r="F520" s="69" t="s">
        <v>717</v>
      </c>
      <c r="G520" s="28" t="s">
        <v>722</v>
      </c>
      <c r="H520" s="65" t="s">
        <v>21</v>
      </c>
      <c r="I520" s="75">
        <v>500</v>
      </c>
      <c r="J520" s="28" t="s">
        <v>36</v>
      </c>
      <c r="K520" s="69">
        <v>10</v>
      </c>
      <c r="L520" s="69" t="s">
        <v>542</v>
      </c>
      <c r="M520" s="68">
        <v>9789965261183</v>
      </c>
      <c r="N520" s="69">
        <v>30</v>
      </c>
      <c r="O520" s="76" t="s">
        <v>38</v>
      </c>
      <c r="P520" s="77">
        <v>2014</v>
      </c>
      <c r="Q520" s="78">
        <v>4901990000</v>
      </c>
      <c r="R520" s="73" t="s">
        <v>39</v>
      </c>
      <c r="S520" s="74">
        <v>44130</v>
      </c>
      <c r="T520" s="125"/>
      <c r="U520" s="172"/>
      <c r="V520" s="181">
        <f t="shared" si="16"/>
        <v>0</v>
      </c>
      <c r="W520" s="182">
        <f t="shared" si="17"/>
        <v>0</v>
      </c>
      <c r="X520" s="167"/>
      <c r="Y520" s="167"/>
      <c r="Z520" s="167"/>
      <c r="AA520" s="167"/>
      <c r="AB520" s="167"/>
      <c r="AC520" s="167"/>
    </row>
    <row r="521" spans="1:29" s="56" customFormat="1" ht="15.75">
      <c r="A521" s="132" t="s">
        <v>780</v>
      </c>
      <c r="B521" s="148" t="s">
        <v>625</v>
      </c>
      <c r="C521" s="75" t="s">
        <v>44</v>
      </c>
      <c r="D521" s="140">
        <v>90</v>
      </c>
      <c r="E521" s="184"/>
      <c r="F521" s="69" t="s">
        <v>717</v>
      </c>
      <c r="G521" s="28" t="s">
        <v>722</v>
      </c>
      <c r="H521" s="65" t="s">
        <v>21</v>
      </c>
      <c r="I521" s="75">
        <v>500</v>
      </c>
      <c r="J521" s="28" t="s">
        <v>36</v>
      </c>
      <c r="K521" s="69">
        <v>10</v>
      </c>
      <c r="L521" s="69" t="s">
        <v>542</v>
      </c>
      <c r="M521" s="68">
        <v>9789965261084</v>
      </c>
      <c r="N521" s="69">
        <v>30</v>
      </c>
      <c r="O521" s="76" t="s">
        <v>38</v>
      </c>
      <c r="P521" s="77">
        <v>2014</v>
      </c>
      <c r="Q521" s="78">
        <v>4901990000</v>
      </c>
      <c r="R521" s="73" t="s">
        <v>39</v>
      </c>
      <c r="S521" s="74">
        <v>44130</v>
      </c>
      <c r="T521" s="125"/>
      <c r="U521" s="172"/>
      <c r="V521" s="181">
        <f t="shared" si="16"/>
        <v>0</v>
      </c>
      <c r="W521" s="182">
        <f t="shared" si="17"/>
        <v>0</v>
      </c>
      <c r="X521" s="167"/>
      <c r="Y521" s="167"/>
      <c r="Z521" s="167"/>
      <c r="AA521" s="167"/>
      <c r="AB521" s="167"/>
      <c r="AC521" s="167"/>
    </row>
    <row r="522" spans="1:29" s="56" customFormat="1" ht="15.75">
      <c r="A522" s="132" t="s">
        <v>780</v>
      </c>
      <c r="B522" s="148" t="s">
        <v>626</v>
      </c>
      <c r="C522" s="75" t="s">
        <v>44</v>
      </c>
      <c r="D522" s="140">
        <v>90</v>
      </c>
      <c r="E522" s="184"/>
      <c r="F522" s="69" t="s">
        <v>717</v>
      </c>
      <c r="G522" s="28" t="s">
        <v>722</v>
      </c>
      <c r="H522" s="65" t="s">
        <v>21</v>
      </c>
      <c r="I522" s="75">
        <v>500</v>
      </c>
      <c r="J522" s="28" t="s">
        <v>36</v>
      </c>
      <c r="K522" s="69">
        <v>10</v>
      </c>
      <c r="L522" s="69" t="s">
        <v>542</v>
      </c>
      <c r="M522" s="68">
        <v>9789965260933</v>
      </c>
      <c r="N522" s="69">
        <v>30</v>
      </c>
      <c r="O522" s="76" t="s">
        <v>96</v>
      </c>
      <c r="P522" s="77" t="s">
        <v>97</v>
      </c>
      <c r="Q522" s="78">
        <v>4901990000</v>
      </c>
      <c r="R522" s="73" t="s">
        <v>39</v>
      </c>
      <c r="S522" s="74">
        <v>44130</v>
      </c>
      <c r="T522" s="125"/>
      <c r="U522" s="172"/>
      <c r="V522" s="181">
        <f t="shared" si="16"/>
        <v>0</v>
      </c>
      <c r="W522" s="182">
        <f t="shared" si="17"/>
        <v>0</v>
      </c>
      <c r="X522" s="167"/>
      <c r="Y522" s="167"/>
      <c r="Z522" s="167"/>
      <c r="AA522" s="167"/>
      <c r="AB522" s="167"/>
      <c r="AC522" s="167"/>
    </row>
    <row r="523" spans="1:29" s="56" customFormat="1" ht="15.75">
      <c r="A523" s="132" t="s">
        <v>780</v>
      </c>
      <c r="B523" s="148" t="s">
        <v>627</v>
      </c>
      <c r="C523" s="75" t="s">
        <v>44</v>
      </c>
      <c r="D523" s="140">
        <v>90</v>
      </c>
      <c r="E523" s="184"/>
      <c r="F523" s="69" t="s">
        <v>717</v>
      </c>
      <c r="G523" s="28" t="s">
        <v>722</v>
      </c>
      <c r="H523" s="65" t="s">
        <v>21</v>
      </c>
      <c r="I523" s="75">
        <v>200</v>
      </c>
      <c r="J523" s="28" t="s">
        <v>36</v>
      </c>
      <c r="K523" s="69">
        <v>10</v>
      </c>
      <c r="L523" s="69" t="s">
        <v>542</v>
      </c>
      <c r="M523" s="68">
        <v>9789965260940</v>
      </c>
      <c r="N523" s="69">
        <v>30</v>
      </c>
      <c r="O523" s="76" t="s">
        <v>96</v>
      </c>
      <c r="P523" s="77" t="s">
        <v>97</v>
      </c>
      <c r="Q523" s="78">
        <v>4901990000</v>
      </c>
      <c r="R523" s="73" t="s">
        <v>39</v>
      </c>
      <c r="S523" s="74">
        <v>44130</v>
      </c>
      <c r="T523" s="125"/>
      <c r="U523" s="172"/>
      <c r="V523" s="181">
        <f t="shared" si="16"/>
        <v>0</v>
      </c>
      <c r="W523" s="182">
        <f t="shared" si="17"/>
        <v>0</v>
      </c>
      <c r="X523" s="167"/>
      <c r="Y523" s="167"/>
      <c r="Z523" s="167"/>
      <c r="AA523" s="167"/>
      <c r="AB523" s="167"/>
      <c r="AC523" s="167"/>
    </row>
    <row r="524" spans="1:29" s="56" customFormat="1" ht="15.75">
      <c r="A524" s="132" t="s">
        <v>780</v>
      </c>
      <c r="B524" s="148" t="s">
        <v>628</v>
      </c>
      <c r="C524" s="75" t="s">
        <v>44</v>
      </c>
      <c r="D524" s="140">
        <v>90</v>
      </c>
      <c r="E524" s="184"/>
      <c r="F524" s="69" t="s">
        <v>717</v>
      </c>
      <c r="G524" s="28" t="s">
        <v>722</v>
      </c>
      <c r="H524" s="65" t="s">
        <v>21</v>
      </c>
      <c r="I524" s="75">
        <v>200</v>
      </c>
      <c r="J524" s="28" t="s">
        <v>36</v>
      </c>
      <c r="K524" s="69">
        <v>10</v>
      </c>
      <c r="L524" s="69" t="s">
        <v>542</v>
      </c>
      <c r="M524" s="68">
        <v>9789965260902</v>
      </c>
      <c r="N524" s="69">
        <v>30</v>
      </c>
      <c r="O524" s="76" t="s">
        <v>96</v>
      </c>
      <c r="P524" s="77" t="s">
        <v>97</v>
      </c>
      <c r="Q524" s="78">
        <v>4901990000</v>
      </c>
      <c r="R524" s="73" t="s">
        <v>39</v>
      </c>
      <c r="S524" s="74">
        <v>44130</v>
      </c>
      <c r="T524" s="125"/>
      <c r="U524" s="172"/>
      <c r="V524" s="181">
        <f t="shared" si="16"/>
        <v>0</v>
      </c>
      <c r="W524" s="182">
        <f t="shared" si="17"/>
        <v>0</v>
      </c>
      <c r="X524" s="167"/>
      <c r="Y524" s="167"/>
      <c r="Z524" s="167"/>
      <c r="AA524" s="167"/>
      <c r="AB524" s="167"/>
      <c r="AC524" s="167"/>
    </row>
    <row r="525" spans="1:29" s="56" customFormat="1" ht="15.75">
      <c r="A525" s="132" t="s">
        <v>780</v>
      </c>
      <c r="B525" s="148" t="s">
        <v>629</v>
      </c>
      <c r="C525" s="75" t="s">
        <v>44</v>
      </c>
      <c r="D525" s="140">
        <v>90</v>
      </c>
      <c r="E525" s="184"/>
      <c r="F525" s="69" t="s">
        <v>717</v>
      </c>
      <c r="G525" s="28" t="s">
        <v>722</v>
      </c>
      <c r="H525" s="65" t="s">
        <v>21</v>
      </c>
      <c r="I525" s="75">
        <v>200</v>
      </c>
      <c r="J525" s="28" t="s">
        <v>36</v>
      </c>
      <c r="K525" s="69">
        <v>10</v>
      </c>
      <c r="L525" s="69" t="s">
        <v>542</v>
      </c>
      <c r="M525" s="68">
        <v>9789965260919</v>
      </c>
      <c r="N525" s="69">
        <v>30</v>
      </c>
      <c r="O525" s="76" t="s">
        <v>96</v>
      </c>
      <c r="P525" s="77" t="s">
        <v>97</v>
      </c>
      <c r="Q525" s="78">
        <v>4901990000</v>
      </c>
      <c r="R525" s="73" t="s">
        <v>39</v>
      </c>
      <c r="S525" s="74">
        <v>44130</v>
      </c>
      <c r="T525" s="125"/>
      <c r="U525" s="173"/>
      <c r="V525" s="181">
        <f t="shared" si="16"/>
        <v>0</v>
      </c>
      <c r="W525" s="182">
        <f t="shared" si="17"/>
        <v>0</v>
      </c>
      <c r="X525" s="167"/>
      <c r="Y525" s="167"/>
      <c r="Z525" s="167"/>
      <c r="AA525" s="167"/>
      <c r="AB525" s="167"/>
      <c r="AC525" s="167"/>
    </row>
    <row r="526" spans="1:29" s="56" customFormat="1" ht="15.75">
      <c r="A526" s="132" t="s">
        <v>780</v>
      </c>
      <c r="B526" s="148" t="s">
        <v>630</v>
      </c>
      <c r="C526" s="75" t="s">
        <v>44</v>
      </c>
      <c r="D526" s="140">
        <v>90</v>
      </c>
      <c r="E526" s="184"/>
      <c r="F526" s="69" t="s">
        <v>717</v>
      </c>
      <c r="G526" s="28" t="s">
        <v>722</v>
      </c>
      <c r="H526" s="65" t="s">
        <v>21</v>
      </c>
      <c r="I526" s="75">
        <v>200</v>
      </c>
      <c r="J526" s="28" t="s">
        <v>36</v>
      </c>
      <c r="K526" s="69">
        <v>10</v>
      </c>
      <c r="L526" s="69" t="s">
        <v>542</v>
      </c>
      <c r="M526" s="68">
        <v>9789965261046</v>
      </c>
      <c r="N526" s="69">
        <v>30</v>
      </c>
      <c r="O526" s="76" t="s">
        <v>96</v>
      </c>
      <c r="P526" s="77" t="s">
        <v>97</v>
      </c>
      <c r="Q526" s="78">
        <v>4901990000</v>
      </c>
      <c r="R526" s="73" t="s">
        <v>39</v>
      </c>
      <c r="S526" s="74">
        <v>44130</v>
      </c>
      <c r="T526" s="125"/>
      <c r="U526" s="173"/>
      <c r="V526" s="181">
        <f t="shared" si="16"/>
        <v>0</v>
      </c>
      <c r="W526" s="182">
        <f t="shared" si="17"/>
        <v>0</v>
      </c>
      <c r="X526" s="167"/>
      <c r="Y526" s="167"/>
      <c r="Z526" s="167"/>
      <c r="AA526" s="167"/>
      <c r="AB526" s="167"/>
      <c r="AC526" s="167"/>
    </row>
    <row r="527" spans="1:29" s="56" customFormat="1" ht="15.75">
      <c r="A527" s="132" t="s">
        <v>780</v>
      </c>
      <c r="B527" s="148" t="s">
        <v>631</v>
      </c>
      <c r="C527" s="75" t="s">
        <v>44</v>
      </c>
      <c r="D527" s="140">
        <v>90</v>
      </c>
      <c r="E527" s="184"/>
      <c r="F527" s="69" t="s">
        <v>717</v>
      </c>
      <c r="G527" s="28" t="s">
        <v>722</v>
      </c>
      <c r="H527" s="65" t="s">
        <v>21</v>
      </c>
      <c r="I527" s="75">
        <v>200</v>
      </c>
      <c r="J527" s="28" t="s">
        <v>36</v>
      </c>
      <c r="K527" s="69">
        <v>10</v>
      </c>
      <c r="L527" s="69" t="s">
        <v>542</v>
      </c>
      <c r="M527" s="68">
        <v>9789965261220</v>
      </c>
      <c r="N527" s="69">
        <v>30</v>
      </c>
      <c r="O527" s="76" t="s">
        <v>96</v>
      </c>
      <c r="P527" s="77" t="s">
        <v>97</v>
      </c>
      <c r="Q527" s="78">
        <v>4901990000</v>
      </c>
      <c r="R527" s="73" t="s">
        <v>39</v>
      </c>
      <c r="S527" s="74">
        <v>44130</v>
      </c>
      <c r="T527" s="125"/>
      <c r="U527" s="173"/>
      <c r="V527" s="181">
        <f t="shared" si="16"/>
        <v>0</v>
      </c>
      <c r="W527" s="182">
        <f t="shared" si="17"/>
        <v>0</v>
      </c>
      <c r="X527" s="167"/>
      <c r="Y527" s="167"/>
      <c r="Z527" s="167"/>
      <c r="AA527" s="167"/>
      <c r="AB527" s="167"/>
      <c r="AC527" s="167"/>
    </row>
    <row r="528" spans="1:29" s="56" customFormat="1" ht="15.75">
      <c r="A528" s="132" t="s">
        <v>780</v>
      </c>
      <c r="B528" s="148" t="s">
        <v>632</v>
      </c>
      <c r="C528" s="75" t="s">
        <v>44</v>
      </c>
      <c r="D528" s="140">
        <v>90</v>
      </c>
      <c r="E528" s="184"/>
      <c r="F528" s="69" t="s">
        <v>717</v>
      </c>
      <c r="G528" s="28" t="s">
        <v>722</v>
      </c>
      <c r="H528" s="65" t="s">
        <v>21</v>
      </c>
      <c r="I528" s="75">
        <v>200</v>
      </c>
      <c r="J528" s="28" t="s">
        <v>36</v>
      </c>
      <c r="K528" s="69">
        <v>10</v>
      </c>
      <c r="L528" s="69" t="s">
        <v>542</v>
      </c>
      <c r="M528" s="68">
        <v>9789965261060</v>
      </c>
      <c r="N528" s="69">
        <v>30</v>
      </c>
      <c r="O528" s="76" t="s">
        <v>96</v>
      </c>
      <c r="P528" s="77" t="s">
        <v>97</v>
      </c>
      <c r="Q528" s="78">
        <v>4901990000</v>
      </c>
      <c r="R528" s="73" t="s">
        <v>39</v>
      </c>
      <c r="S528" s="74">
        <v>44130</v>
      </c>
      <c r="T528" s="125"/>
      <c r="U528" s="172"/>
      <c r="V528" s="181">
        <f t="shared" si="16"/>
        <v>0</v>
      </c>
      <c r="W528" s="182">
        <f t="shared" si="17"/>
        <v>0</v>
      </c>
      <c r="X528" s="167"/>
      <c r="Y528" s="167"/>
      <c r="Z528" s="167"/>
      <c r="AA528" s="167"/>
      <c r="AB528" s="167"/>
      <c r="AC528" s="167"/>
    </row>
    <row r="529" spans="1:29" s="56" customFormat="1" ht="15.75">
      <c r="A529" s="132" t="s">
        <v>780</v>
      </c>
      <c r="B529" s="148" t="s">
        <v>633</v>
      </c>
      <c r="C529" s="75" t="s">
        <v>44</v>
      </c>
      <c r="D529" s="140">
        <v>90</v>
      </c>
      <c r="E529" s="184"/>
      <c r="F529" s="69" t="s">
        <v>717</v>
      </c>
      <c r="G529" s="28" t="s">
        <v>722</v>
      </c>
      <c r="H529" s="65" t="s">
        <v>21</v>
      </c>
      <c r="I529" s="75">
        <v>200</v>
      </c>
      <c r="J529" s="28" t="s">
        <v>36</v>
      </c>
      <c r="K529" s="69">
        <v>10</v>
      </c>
      <c r="L529" s="69" t="s">
        <v>542</v>
      </c>
      <c r="M529" s="68">
        <v>9789965260896</v>
      </c>
      <c r="N529" s="69">
        <v>30</v>
      </c>
      <c r="O529" s="76" t="s">
        <v>96</v>
      </c>
      <c r="P529" s="77" t="s">
        <v>97</v>
      </c>
      <c r="Q529" s="78">
        <v>4901990000</v>
      </c>
      <c r="R529" s="73" t="s">
        <v>39</v>
      </c>
      <c r="S529" s="74">
        <v>44130</v>
      </c>
      <c r="T529" s="125"/>
      <c r="U529" s="172"/>
      <c r="V529" s="181">
        <f t="shared" si="16"/>
        <v>0</v>
      </c>
      <c r="W529" s="182">
        <f t="shared" si="17"/>
        <v>0</v>
      </c>
      <c r="X529" s="167"/>
      <c r="Y529" s="167"/>
      <c r="Z529" s="167"/>
      <c r="AA529" s="167"/>
      <c r="AB529" s="167"/>
      <c r="AC529" s="167"/>
    </row>
    <row r="530" spans="1:29" s="56" customFormat="1" ht="15.75">
      <c r="A530" s="132" t="s">
        <v>780</v>
      </c>
      <c r="B530" s="148" t="s">
        <v>634</v>
      </c>
      <c r="C530" s="75" t="s">
        <v>44</v>
      </c>
      <c r="D530" s="140">
        <v>90</v>
      </c>
      <c r="E530" s="184"/>
      <c r="F530" s="69" t="s">
        <v>717</v>
      </c>
      <c r="G530" s="28" t="s">
        <v>722</v>
      </c>
      <c r="H530" s="65" t="s">
        <v>21</v>
      </c>
      <c r="I530" s="75">
        <v>200</v>
      </c>
      <c r="J530" s="28" t="s">
        <v>36</v>
      </c>
      <c r="K530" s="69">
        <v>10</v>
      </c>
      <c r="L530" s="69" t="s">
        <v>542</v>
      </c>
      <c r="M530" s="68">
        <v>9789965261176</v>
      </c>
      <c r="N530" s="69">
        <v>30</v>
      </c>
      <c r="O530" s="76" t="s">
        <v>96</v>
      </c>
      <c r="P530" s="77" t="s">
        <v>97</v>
      </c>
      <c r="Q530" s="78">
        <v>4901990000</v>
      </c>
      <c r="R530" s="73" t="s">
        <v>39</v>
      </c>
      <c r="S530" s="74">
        <v>44130</v>
      </c>
      <c r="T530" s="125"/>
      <c r="U530" s="172"/>
      <c r="V530" s="181">
        <f t="shared" si="16"/>
        <v>0</v>
      </c>
      <c r="W530" s="182">
        <f t="shared" si="17"/>
        <v>0</v>
      </c>
      <c r="X530" s="167"/>
      <c r="Y530" s="167"/>
      <c r="Z530" s="167"/>
      <c r="AA530" s="167"/>
      <c r="AB530" s="167"/>
      <c r="AC530" s="167"/>
    </row>
    <row r="531" spans="1:29" s="56" customFormat="1" ht="31.5">
      <c r="A531" s="211" t="s">
        <v>781</v>
      </c>
      <c r="B531" s="213" t="s">
        <v>736</v>
      </c>
      <c r="C531" s="216"/>
      <c r="D531" s="217">
        <v>1134</v>
      </c>
      <c r="E531" s="184"/>
      <c r="F531" s="69"/>
      <c r="G531" s="28"/>
      <c r="H531" s="65"/>
      <c r="I531" s="75"/>
      <c r="J531" s="28"/>
      <c r="K531" s="69"/>
      <c r="L531" s="69"/>
      <c r="M531" s="68"/>
      <c r="N531" s="69">
        <f>SUM(N517:N530)</f>
        <v>420</v>
      </c>
      <c r="O531" s="76"/>
      <c r="P531" s="77"/>
      <c r="Q531" s="78"/>
      <c r="R531" s="73"/>
      <c r="S531" s="74"/>
      <c r="T531" s="125"/>
      <c r="U531" s="172"/>
      <c r="V531" s="181">
        <f t="shared" si="16"/>
        <v>0</v>
      </c>
      <c r="W531" s="182">
        <f t="shared" si="17"/>
        <v>0</v>
      </c>
      <c r="X531" s="167"/>
      <c r="Y531" s="167"/>
      <c r="Z531" s="167"/>
      <c r="AA531" s="167"/>
      <c r="AB531" s="167"/>
      <c r="AC531" s="167"/>
    </row>
    <row r="532" spans="1:29" s="56" customFormat="1" ht="15.75">
      <c r="A532" s="132" t="s">
        <v>635</v>
      </c>
      <c r="B532" s="148" t="s">
        <v>636</v>
      </c>
      <c r="C532" s="115" t="s">
        <v>53</v>
      </c>
      <c r="D532" s="140">
        <v>90</v>
      </c>
      <c r="E532" s="184"/>
      <c r="F532" s="69" t="s">
        <v>717</v>
      </c>
      <c r="G532" s="28" t="s">
        <v>722</v>
      </c>
      <c r="H532" s="65" t="s">
        <v>21</v>
      </c>
      <c r="I532" s="75">
        <v>200</v>
      </c>
      <c r="J532" s="67" t="s">
        <v>36</v>
      </c>
      <c r="K532" s="69">
        <v>10</v>
      </c>
      <c r="L532" s="69" t="s">
        <v>542</v>
      </c>
      <c r="M532" s="68">
        <v>9789965260988</v>
      </c>
      <c r="N532" s="69">
        <v>30</v>
      </c>
      <c r="O532" s="76" t="s">
        <v>96</v>
      </c>
      <c r="P532" s="77" t="s">
        <v>97</v>
      </c>
      <c r="Q532" s="78">
        <v>4901990000</v>
      </c>
      <c r="R532" s="73" t="s">
        <v>39</v>
      </c>
      <c r="S532" s="74">
        <v>44130</v>
      </c>
      <c r="T532" s="125"/>
      <c r="U532" s="172"/>
      <c r="V532" s="181">
        <f t="shared" si="16"/>
        <v>0</v>
      </c>
      <c r="W532" s="182">
        <f t="shared" si="17"/>
        <v>0</v>
      </c>
      <c r="X532" s="167"/>
      <c r="Y532" s="167"/>
      <c r="Z532" s="167"/>
      <c r="AA532" s="167"/>
      <c r="AB532" s="167"/>
      <c r="AC532" s="167"/>
    </row>
    <row r="533" spans="1:29" s="56" customFormat="1" ht="15.75">
      <c r="A533" s="132" t="s">
        <v>635</v>
      </c>
      <c r="B533" s="148" t="s">
        <v>637</v>
      </c>
      <c r="C533" s="115" t="s">
        <v>53</v>
      </c>
      <c r="D533" s="140">
        <v>90</v>
      </c>
      <c r="E533" s="184"/>
      <c r="F533" s="69" t="s">
        <v>717</v>
      </c>
      <c r="G533" s="28" t="s">
        <v>722</v>
      </c>
      <c r="H533" s="65" t="s">
        <v>21</v>
      </c>
      <c r="I533" s="75">
        <v>200</v>
      </c>
      <c r="J533" s="67" t="s">
        <v>36</v>
      </c>
      <c r="K533" s="69">
        <v>10</v>
      </c>
      <c r="L533" s="69" t="s">
        <v>542</v>
      </c>
      <c r="M533" s="68">
        <v>9789965261190</v>
      </c>
      <c r="N533" s="69">
        <v>30</v>
      </c>
      <c r="O533" s="76" t="s">
        <v>96</v>
      </c>
      <c r="P533" s="77" t="s">
        <v>97</v>
      </c>
      <c r="Q533" s="78">
        <v>4901990000</v>
      </c>
      <c r="R533" s="73" t="s">
        <v>39</v>
      </c>
      <c r="S533" s="74">
        <v>44130</v>
      </c>
      <c r="T533" s="125"/>
      <c r="U533" s="172"/>
      <c r="V533" s="181">
        <f t="shared" si="16"/>
        <v>0</v>
      </c>
      <c r="W533" s="182">
        <f t="shared" si="17"/>
        <v>0</v>
      </c>
      <c r="X533" s="167"/>
      <c r="Y533" s="167"/>
      <c r="Z533" s="167"/>
      <c r="AA533" s="167"/>
      <c r="AB533" s="167"/>
      <c r="AC533" s="167"/>
    </row>
    <row r="534" spans="1:29" s="56" customFormat="1" ht="15.75">
      <c r="A534" s="132" t="s">
        <v>635</v>
      </c>
      <c r="B534" s="148" t="s">
        <v>638</v>
      </c>
      <c r="C534" s="115" t="s">
        <v>53</v>
      </c>
      <c r="D534" s="140">
        <v>90</v>
      </c>
      <c r="E534" s="184"/>
      <c r="F534" s="69" t="s">
        <v>717</v>
      </c>
      <c r="G534" s="28" t="s">
        <v>722</v>
      </c>
      <c r="H534" s="65" t="s">
        <v>21</v>
      </c>
      <c r="I534" s="75">
        <v>200</v>
      </c>
      <c r="J534" s="67" t="s">
        <v>36</v>
      </c>
      <c r="K534" s="69">
        <v>10</v>
      </c>
      <c r="L534" s="69" t="s">
        <v>542</v>
      </c>
      <c r="M534" s="68">
        <v>9789965261107</v>
      </c>
      <c r="N534" s="69">
        <v>30</v>
      </c>
      <c r="O534" s="76" t="s">
        <v>96</v>
      </c>
      <c r="P534" s="77" t="s">
        <v>97</v>
      </c>
      <c r="Q534" s="78">
        <v>4901990000</v>
      </c>
      <c r="R534" s="73" t="s">
        <v>39</v>
      </c>
      <c r="S534" s="74">
        <v>44130</v>
      </c>
      <c r="T534" s="125"/>
      <c r="U534" s="172"/>
      <c r="V534" s="181">
        <f t="shared" si="16"/>
        <v>0</v>
      </c>
      <c r="W534" s="182">
        <f t="shared" si="17"/>
        <v>0</v>
      </c>
      <c r="X534" s="167"/>
      <c r="Y534" s="167"/>
      <c r="Z534" s="167"/>
      <c r="AA534" s="167"/>
      <c r="AB534" s="167"/>
      <c r="AC534" s="167"/>
    </row>
    <row r="535" spans="1:29" s="56" customFormat="1" ht="15.75">
      <c r="A535" s="132" t="s">
        <v>635</v>
      </c>
      <c r="B535" s="148" t="s">
        <v>639</v>
      </c>
      <c r="C535" s="115" t="s">
        <v>53</v>
      </c>
      <c r="D535" s="140">
        <v>90</v>
      </c>
      <c r="E535" s="184"/>
      <c r="F535" s="69" t="s">
        <v>717</v>
      </c>
      <c r="G535" s="28" t="s">
        <v>722</v>
      </c>
      <c r="H535" s="65" t="s">
        <v>21</v>
      </c>
      <c r="I535" s="75">
        <v>200</v>
      </c>
      <c r="J535" s="67" t="s">
        <v>36</v>
      </c>
      <c r="K535" s="69">
        <v>10</v>
      </c>
      <c r="L535" s="69" t="s">
        <v>542</v>
      </c>
      <c r="M535" s="68">
        <v>9789965260995</v>
      </c>
      <c r="N535" s="69">
        <v>30</v>
      </c>
      <c r="O535" s="76" t="s">
        <v>96</v>
      </c>
      <c r="P535" s="77" t="s">
        <v>97</v>
      </c>
      <c r="Q535" s="78">
        <v>4901990000</v>
      </c>
      <c r="R535" s="73" t="s">
        <v>39</v>
      </c>
      <c r="S535" s="74">
        <v>44130</v>
      </c>
      <c r="T535" s="125"/>
      <c r="U535" s="172"/>
      <c r="V535" s="181">
        <f t="shared" si="16"/>
        <v>0</v>
      </c>
      <c r="W535" s="182">
        <f t="shared" si="17"/>
        <v>0</v>
      </c>
      <c r="X535" s="167"/>
      <c r="Y535" s="167"/>
      <c r="Z535" s="167"/>
      <c r="AA535" s="167"/>
      <c r="AB535" s="167"/>
      <c r="AC535" s="167"/>
    </row>
    <row r="536" spans="1:29" s="56" customFormat="1" ht="15.75">
      <c r="A536" s="132" t="s">
        <v>635</v>
      </c>
      <c r="B536" s="148" t="s">
        <v>640</v>
      </c>
      <c r="C536" s="115" t="s">
        <v>53</v>
      </c>
      <c r="D536" s="140">
        <v>90</v>
      </c>
      <c r="E536" s="184"/>
      <c r="F536" s="69" t="s">
        <v>717</v>
      </c>
      <c r="G536" s="28" t="s">
        <v>722</v>
      </c>
      <c r="H536" s="65" t="s">
        <v>21</v>
      </c>
      <c r="I536" s="75">
        <v>200</v>
      </c>
      <c r="J536" s="67" t="s">
        <v>36</v>
      </c>
      <c r="K536" s="69">
        <v>10</v>
      </c>
      <c r="L536" s="69" t="s">
        <v>542</v>
      </c>
      <c r="M536" s="68">
        <v>9789965261152</v>
      </c>
      <c r="N536" s="69">
        <v>30</v>
      </c>
      <c r="O536" s="76" t="s">
        <v>96</v>
      </c>
      <c r="P536" s="77" t="s">
        <v>97</v>
      </c>
      <c r="Q536" s="78">
        <v>4901990000</v>
      </c>
      <c r="R536" s="73" t="s">
        <v>39</v>
      </c>
      <c r="S536" s="74">
        <v>44130</v>
      </c>
      <c r="T536" s="125"/>
      <c r="U536" s="172"/>
      <c r="V536" s="181">
        <f t="shared" si="16"/>
        <v>0</v>
      </c>
      <c r="W536" s="182">
        <f t="shared" si="17"/>
        <v>0</v>
      </c>
      <c r="X536" s="167"/>
      <c r="Y536" s="167"/>
      <c r="Z536" s="167"/>
      <c r="AA536" s="167"/>
      <c r="AB536" s="167"/>
      <c r="AC536" s="167"/>
    </row>
    <row r="537" spans="1:29" s="56" customFormat="1" ht="15.75">
      <c r="A537" s="132" t="s">
        <v>635</v>
      </c>
      <c r="B537" s="144" t="s">
        <v>641</v>
      </c>
      <c r="C537" s="115" t="s">
        <v>53</v>
      </c>
      <c r="D537" s="140">
        <v>90</v>
      </c>
      <c r="E537" s="184"/>
      <c r="F537" s="69" t="s">
        <v>717</v>
      </c>
      <c r="G537" s="28" t="s">
        <v>722</v>
      </c>
      <c r="H537" s="65" t="s">
        <v>21</v>
      </c>
      <c r="I537" s="75">
        <v>200</v>
      </c>
      <c r="J537" s="67" t="s">
        <v>36</v>
      </c>
      <c r="K537" s="69">
        <v>10</v>
      </c>
      <c r="L537" s="69" t="s">
        <v>542</v>
      </c>
      <c r="M537" s="68">
        <v>9789965261138</v>
      </c>
      <c r="N537" s="69">
        <v>30</v>
      </c>
      <c r="O537" s="76" t="s">
        <v>96</v>
      </c>
      <c r="P537" s="77" t="s">
        <v>97</v>
      </c>
      <c r="Q537" s="78">
        <v>4901990000</v>
      </c>
      <c r="R537" s="73" t="s">
        <v>39</v>
      </c>
      <c r="S537" s="74">
        <v>44130</v>
      </c>
      <c r="T537" s="125"/>
      <c r="U537" s="172"/>
      <c r="V537" s="181">
        <f t="shared" ref="V537:V572" si="18">D537*E537</f>
        <v>0</v>
      </c>
      <c r="W537" s="182">
        <f t="shared" ref="W537:W572" si="19">E537*N537</f>
        <v>0</v>
      </c>
      <c r="X537" s="167"/>
      <c r="Y537" s="167"/>
      <c r="Z537" s="167"/>
      <c r="AA537" s="167"/>
      <c r="AB537" s="167"/>
      <c r="AC537" s="167"/>
    </row>
    <row r="538" spans="1:29" s="56" customFormat="1" ht="15.75">
      <c r="A538" s="132" t="s">
        <v>635</v>
      </c>
      <c r="B538" s="148" t="s">
        <v>642</v>
      </c>
      <c r="C538" s="115" t="s">
        <v>53</v>
      </c>
      <c r="D538" s="140">
        <v>90</v>
      </c>
      <c r="E538" s="184"/>
      <c r="F538" s="69" t="s">
        <v>717</v>
      </c>
      <c r="G538" s="28" t="s">
        <v>722</v>
      </c>
      <c r="H538" s="65" t="s">
        <v>21</v>
      </c>
      <c r="I538" s="75">
        <v>200</v>
      </c>
      <c r="J538" s="67" t="s">
        <v>36</v>
      </c>
      <c r="K538" s="69">
        <v>10</v>
      </c>
      <c r="L538" s="69" t="s">
        <v>542</v>
      </c>
      <c r="M538" s="68">
        <v>9789965261053</v>
      </c>
      <c r="N538" s="69">
        <v>30</v>
      </c>
      <c r="O538" s="76" t="s">
        <v>96</v>
      </c>
      <c r="P538" s="77" t="s">
        <v>97</v>
      </c>
      <c r="Q538" s="78">
        <v>4901990000</v>
      </c>
      <c r="R538" s="73" t="s">
        <v>39</v>
      </c>
      <c r="S538" s="74">
        <v>44130</v>
      </c>
      <c r="T538" s="125"/>
      <c r="U538" s="172"/>
      <c r="V538" s="181">
        <f t="shared" si="18"/>
        <v>0</v>
      </c>
      <c r="W538" s="182">
        <f t="shared" si="19"/>
        <v>0</v>
      </c>
      <c r="X538" s="167"/>
      <c r="Y538" s="167"/>
      <c r="Z538" s="167"/>
      <c r="AA538" s="167"/>
      <c r="AB538" s="167"/>
      <c r="AC538" s="167"/>
    </row>
    <row r="539" spans="1:29" s="56" customFormat="1" ht="15.75">
      <c r="A539" s="132" t="s">
        <v>635</v>
      </c>
      <c r="B539" s="148" t="s">
        <v>643</v>
      </c>
      <c r="C539" s="115" t="s">
        <v>53</v>
      </c>
      <c r="D539" s="140">
        <v>90</v>
      </c>
      <c r="E539" s="185"/>
      <c r="F539" s="69" t="s">
        <v>717</v>
      </c>
      <c r="G539" s="28" t="s">
        <v>722</v>
      </c>
      <c r="H539" s="65" t="s">
        <v>21</v>
      </c>
      <c r="I539" s="75">
        <v>200</v>
      </c>
      <c r="J539" s="67" t="s">
        <v>36</v>
      </c>
      <c r="K539" s="69">
        <v>10</v>
      </c>
      <c r="L539" s="69" t="s">
        <v>542</v>
      </c>
      <c r="M539" s="68">
        <v>9789965261077</v>
      </c>
      <c r="N539" s="69">
        <v>30</v>
      </c>
      <c r="O539" s="76" t="s">
        <v>96</v>
      </c>
      <c r="P539" s="77" t="s">
        <v>97</v>
      </c>
      <c r="Q539" s="78">
        <v>4901990000</v>
      </c>
      <c r="R539" s="73" t="s">
        <v>39</v>
      </c>
      <c r="S539" s="74">
        <v>44130</v>
      </c>
      <c r="T539" s="125"/>
      <c r="U539" s="172"/>
      <c r="V539" s="181">
        <f t="shared" si="18"/>
        <v>0</v>
      </c>
      <c r="W539" s="182">
        <f t="shared" si="19"/>
        <v>0</v>
      </c>
      <c r="X539" s="167"/>
      <c r="Y539" s="167"/>
      <c r="Z539" s="167"/>
      <c r="AA539" s="167"/>
      <c r="AB539" s="167"/>
      <c r="AC539" s="167"/>
    </row>
    <row r="540" spans="1:29" s="56" customFormat="1" ht="15.75">
      <c r="A540" s="132" t="s">
        <v>635</v>
      </c>
      <c r="B540" s="148" t="s">
        <v>644</v>
      </c>
      <c r="C540" s="115" t="s">
        <v>53</v>
      </c>
      <c r="D540" s="140">
        <v>90</v>
      </c>
      <c r="E540" s="185"/>
      <c r="F540" s="69" t="s">
        <v>717</v>
      </c>
      <c r="G540" s="28" t="s">
        <v>722</v>
      </c>
      <c r="H540" s="65" t="s">
        <v>21</v>
      </c>
      <c r="I540" s="75">
        <v>200</v>
      </c>
      <c r="J540" s="67" t="s">
        <v>36</v>
      </c>
      <c r="K540" s="69">
        <v>10</v>
      </c>
      <c r="L540" s="69" t="s">
        <v>542</v>
      </c>
      <c r="M540" s="68">
        <v>9789965261206</v>
      </c>
      <c r="N540" s="69">
        <v>30</v>
      </c>
      <c r="O540" s="76" t="s">
        <v>96</v>
      </c>
      <c r="P540" s="77" t="s">
        <v>97</v>
      </c>
      <c r="Q540" s="78">
        <v>4901990000</v>
      </c>
      <c r="R540" s="73" t="s">
        <v>39</v>
      </c>
      <c r="S540" s="74">
        <v>44130</v>
      </c>
      <c r="T540" s="125"/>
      <c r="U540" s="172"/>
      <c r="V540" s="181">
        <f t="shared" si="18"/>
        <v>0</v>
      </c>
      <c r="W540" s="182">
        <f t="shared" si="19"/>
        <v>0</v>
      </c>
      <c r="X540" s="167"/>
      <c r="Y540" s="167"/>
      <c r="Z540" s="167"/>
      <c r="AA540" s="167"/>
      <c r="AB540" s="167"/>
      <c r="AC540" s="167"/>
    </row>
    <row r="541" spans="1:29" s="56" customFormat="1" ht="15.75">
      <c r="A541" s="132" t="s">
        <v>635</v>
      </c>
      <c r="B541" s="144" t="s">
        <v>645</v>
      </c>
      <c r="C541" s="115" t="s">
        <v>53</v>
      </c>
      <c r="D541" s="140">
        <v>90</v>
      </c>
      <c r="E541" s="185"/>
      <c r="F541" s="69" t="s">
        <v>717</v>
      </c>
      <c r="G541" s="28" t="s">
        <v>722</v>
      </c>
      <c r="H541" s="65" t="s">
        <v>21</v>
      </c>
      <c r="I541" s="75">
        <v>200</v>
      </c>
      <c r="J541" s="67" t="s">
        <v>36</v>
      </c>
      <c r="K541" s="69">
        <v>10</v>
      </c>
      <c r="L541" s="69" t="s">
        <v>542</v>
      </c>
      <c r="M541" s="68">
        <v>9789965261091</v>
      </c>
      <c r="N541" s="69">
        <v>30</v>
      </c>
      <c r="O541" s="76" t="s">
        <v>96</v>
      </c>
      <c r="P541" s="77" t="s">
        <v>97</v>
      </c>
      <c r="Q541" s="78">
        <v>4901990000</v>
      </c>
      <c r="R541" s="73" t="s">
        <v>39</v>
      </c>
      <c r="S541" s="74">
        <v>44130</v>
      </c>
      <c r="T541" s="102"/>
      <c r="U541" s="172"/>
      <c r="V541" s="181">
        <f t="shared" si="18"/>
        <v>0</v>
      </c>
      <c r="W541" s="182">
        <f t="shared" si="19"/>
        <v>0</v>
      </c>
      <c r="X541" s="167"/>
      <c r="Y541" s="167"/>
      <c r="Z541" s="167"/>
      <c r="AA541" s="167"/>
      <c r="AB541" s="167"/>
      <c r="AC541" s="167"/>
    </row>
    <row r="542" spans="1:29" s="56" customFormat="1" ht="31.5">
      <c r="A542" s="211" t="s">
        <v>770</v>
      </c>
      <c r="B542" s="213" t="s">
        <v>736</v>
      </c>
      <c r="C542" s="221"/>
      <c r="D542" s="217">
        <v>810</v>
      </c>
      <c r="E542" s="185"/>
      <c r="F542" s="69"/>
      <c r="G542" s="28"/>
      <c r="H542" s="65"/>
      <c r="I542" s="75"/>
      <c r="J542" s="28"/>
      <c r="K542" s="69"/>
      <c r="L542" s="69"/>
      <c r="M542" s="68"/>
      <c r="N542" s="69">
        <f>SUM(N532:N541)</f>
        <v>300</v>
      </c>
      <c r="O542" s="76"/>
      <c r="P542" s="77"/>
      <c r="Q542" s="78"/>
      <c r="R542" s="73"/>
      <c r="S542" s="74"/>
      <c r="T542" s="102"/>
      <c r="U542" s="172"/>
      <c r="V542" s="181">
        <f t="shared" si="18"/>
        <v>0</v>
      </c>
      <c r="W542" s="182">
        <f t="shared" si="19"/>
        <v>0</v>
      </c>
      <c r="X542" s="167"/>
      <c r="Y542" s="167"/>
      <c r="Z542" s="167"/>
      <c r="AA542" s="167"/>
      <c r="AB542" s="167"/>
      <c r="AC542" s="167"/>
    </row>
    <row r="543" spans="1:29" s="56" customFormat="1" ht="15.75">
      <c r="A543" s="132" t="s">
        <v>646</v>
      </c>
      <c r="B543" s="144" t="s">
        <v>647</v>
      </c>
      <c r="C543" s="75" t="s">
        <v>44</v>
      </c>
      <c r="D543" s="141">
        <v>370</v>
      </c>
      <c r="E543" s="184"/>
      <c r="F543" s="69" t="s">
        <v>717</v>
      </c>
      <c r="G543" s="27" t="s">
        <v>731</v>
      </c>
      <c r="H543" s="65" t="s">
        <v>21</v>
      </c>
      <c r="I543" s="75">
        <v>48</v>
      </c>
      <c r="J543" s="27" t="s">
        <v>36</v>
      </c>
      <c r="K543" s="75">
        <v>16</v>
      </c>
      <c r="L543" s="75" t="s">
        <v>373</v>
      </c>
      <c r="M543" s="68">
        <v>9789965266386</v>
      </c>
      <c r="N543" s="69">
        <v>87</v>
      </c>
      <c r="O543" s="76" t="s">
        <v>374</v>
      </c>
      <c r="P543" s="77">
        <v>2013</v>
      </c>
      <c r="Q543" s="78">
        <v>4901990000</v>
      </c>
      <c r="R543" s="73" t="s">
        <v>39</v>
      </c>
      <c r="S543" s="74">
        <v>44130</v>
      </c>
      <c r="T543" s="102"/>
      <c r="U543" s="172"/>
      <c r="V543" s="181">
        <f t="shared" si="18"/>
        <v>0</v>
      </c>
      <c r="W543" s="182">
        <f t="shared" si="19"/>
        <v>0</v>
      </c>
      <c r="X543" s="167"/>
      <c r="Y543" s="167"/>
      <c r="Z543" s="167"/>
      <c r="AA543" s="167"/>
      <c r="AB543" s="167"/>
      <c r="AC543" s="167"/>
    </row>
    <row r="544" spans="1:29" s="56" customFormat="1" ht="15.75">
      <c r="A544" s="132" t="s">
        <v>646</v>
      </c>
      <c r="B544" s="144" t="s">
        <v>648</v>
      </c>
      <c r="C544" s="75" t="s">
        <v>44</v>
      </c>
      <c r="D544" s="141">
        <v>370</v>
      </c>
      <c r="E544" s="184"/>
      <c r="F544" s="69" t="s">
        <v>717</v>
      </c>
      <c r="G544" s="27" t="s">
        <v>731</v>
      </c>
      <c r="H544" s="65" t="s">
        <v>21</v>
      </c>
      <c r="I544" s="75">
        <v>48</v>
      </c>
      <c r="J544" s="27" t="s">
        <v>36</v>
      </c>
      <c r="K544" s="75">
        <v>16</v>
      </c>
      <c r="L544" s="75" t="s">
        <v>373</v>
      </c>
      <c r="M544" s="68">
        <v>9789965266393</v>
      </c>
      <c r="N544" s="69">
        <v>87</v>
      </c>
      <c r="O544" s="76" t="s">
        <v>374</v>
      </c>
      <c r="P544" s="77">
        <v>2013</v>
      </c>
      <c r="Q544" s="78">
        <v>4901990000</v>
      </c>
      <c r="R544" s="73" t="s">
        <v>39</v>
      </c>
      <c r="S544" s="74">
        <v>44130</v>
      </c>
      <c r="T544" s="102"/>
      <c r="U544" s="172"/>
      <c r="V544" s="181">
        <f t="shared" si="18"/>
        <v>0</v>
      </c>
      <c r="W544" s="182">
        <f t="shared" si="19"/>
        <v>0</v>
      </c>
      <c r="X544" s="167"/>
      <c r="Y544" s="167"/>
      <c r="Z544" s="167"/>
      <c r="AA544" s="167"/>
      <c r="AB544" s="167"/>
      <c r="AC544" s="167"/>
    </row>
    <row r="545" spans="1:29" s="56" customFormat="1" ht="15.75">
      <c r="A545" s="132" t="s">
        <v>646</v>
      </c>
      <c r="B545" s="144" t="s">
        <v>649</v>
      </c>
      <c r="C545" s="75" t="s">
        <v>44</v>
      </c>
      <c r="D545" s="141">
        <v>370</v>
      </c>
      <c r="E545" s="220"/>
      <c r="F545" s="69" t="s">
        <v>717</v>
      </c>
      <c r="G545" s="27" t="s">
        <v>731</v>
      </c>
      <c r="H545" s="65" t="s">
        <v>21</v>
      </c>
      <c r="I545" s="75">
        <v>48</v>
      </c>
      <c r="J545" s="27" t="s">
        <v>36</v>
      </c>
      <c r="K545" s="75">
        <v>16</v>
      </c>
      <c r="L545" s="75" t="s">
        <v>373</v>
      </c>
      <c r="M545" s="68">
        <v>9789965266379</v>
      </c>
      <c r="N545" s="69">
        <v>87</v>
      </c>
      <c r="O545" s="76" t="s">
        <v>374</v>
      </c>
      <c r="P545" s="77">
        <v>2013</v>
      </c>
      <c r="Q545" s="78">
        <v>4901990000</v>
      </c>
      <c r="R545" s="73" t="s">
        <v>39</v>
      </c>
      <c r="S545" s="74">
        <v>44130</v>
      </c>
      <c r="T545" s="102"/>
      <c r="U545" s="172"/>
      <c r="V545" s="181">
        <f t="shared" si="18"/>
        <v>0</v>
      </c>
      <c r="W545" s="182">
        <f t="shared" si="19"/>
        <v>0</v>
      </c>
      <c r="X545" s="167"/>
      <c r="Y545" s="167"/>
      <c r="Z545" s="167"/>
      <c r="AA545" s="167"/>
      <c r="AB545" s="167"/>
      <c r="AC545" s="167"/>
    </row>
    <row r="546" spans="1:29" s="56" customFormat="1" ht="31.5">
      <c r="A546" s="211" t="s">
        <v>771</v>
      </c>
      <c r="B546" s="213" t="s">
        <v>736</v>
      </c>
      <c r="C546" s="216"/>
      <c r="D546" s="229">
        <v>999</v>
      </c>
      <c r="E546" s="220"/>
      <c r="F546" s="69"/>
      <c r="G546" s="27"/>
      <c r="H546" s="65"/>
      <c r="I546" s="75"/>
      <c r="J546" s="27"/>
      <c r="K546" s="75"/>
      <c r="L546" s="75"/>
      <c r="M546" s="68"/>
      <c r="N546" s="69">
        <f>SUM(N543:N545)</f>
        <v>261</v>
      </c>
      <c r="O546" s="76"/>
      <c r="P546" s="77"/>
      <c r="Q546" s="78"/>
      <c r="R546" s="73"/>
      <c r="S546" s="74"/>
      <c r="T546" s="102"/>
      <c r="U546" s="172"/>
      <c r="V546" s="181">
        <f t="shared" si="18"/>
        <v>0</v>
      </c>
      <c r="W546" s="182">
        <f t="shared" si="19"/>
        <v>0</v>
      </c>
      <c r="X546" s="167"/>
      <c r="Y546" s="167"/>
      <c r="Z546" s="167"/>
      <c r="AA546" s="167"/>
      <c r="AB546" s="167"/>
      <c r="AC546" s="167"/>
    </row>
    <row r="547" spans="1:29" s="56" customFormat="1" ht="15.75">
      <c r="A547" s="132" t="s">
        <v>650</v>
      </c>
      <c r="B547" s="144" t="s">
        <v>651</v>
      </c>
      <c r="C547" s="75" t="s">
        <v>44</v>
      </c>
      <c r="D547" s="140">
        <v>2750</v>
      </c>
      <c r="E547" s="185"/>
      <c r="F547" s="75" t="s">
        <v>717</v>
      </c>
      <c r="G547" s="28" t="s">
        <v>727</v>
      </c>
      <c r="H547" s="65" t="s">
        <v>21</v>
      </c>
      <c r="I547" s="75">
        <v>10</v>
      </c>
      <c r="J547" s="27" t="s">
        <v>56</v>
      </c>
      <c r="K547" s="75">
        <v>18</v>
      </c>
      <c r="L547" s="75" t="s">
        <v>224</v>
      </c>
      <c r="M547" s="68">
        <v>9789965267963</v>
      </c>
      <c r="N547" s="69">
        <v>950</v>
      </c>
      <c r="O547" s="76" t="s">
        <v>110</v>
      </c>
      <c r="P547" s="77">
        <v>2013</v>
      </c>
      <c r="Q547" s="78">
        <v>4901990000</v>
      </c>
      <c r="R547" s="73" t="s">
        <v>39</v>
      </c>
      <c r="S547" s="74">
        <v>44130</v>
      </c>
      <c r="T547" s="102"/>
      <c r="U547" s="172"/>
      <c r="V547" s="181">
        <f t="shared" si="18"/>
        <v>0</v>
      </c>
      <c r="W547" s="182">
        <f t="shared" si="19"/>
        <v>0</v>
      </c>
      <c r="X547" s="167"/>
      <c r="Y547" s="167"/>
      <c r="Z547" s="167"/>
      <c r="AA547" s="167"/>
      <c r="AB547" s="167"/>
      <c r="AC547" s="167"/>
    </row>
    <row r="548" spans="1:29" s="56" customFormat="1" ht="15.75">
      <c r="A548" s="132" t="s">
        <v>650</v>
      </c>
      <c r="B548" s="144" t="s">
        <v>652</v>
      </c>
      <c r="C548" s="75" t="s">
        <v>44</v>
      </c>
      <c r="D548" s="140">
        <v>2750</v>
      </c>
      <c r="E548" s="185"/>
      <c r="F548" s="75" t="s">
        <v>717</v>
      </c>
      <c r="G548" s="28" t="s">
        <v>727</v>
      </c>
      <c r="H548" s="65" t="s">
        <v>21</v>
      </c>
      <c r="I548" s="75">
        <v>10</v>
      </c>
      <c r="J548" s="27" t="s">
        <v>56</v>
      </c>
      <c r="K548" s="75">
        <v>18</v>
      </c>
      <c r="L548" s="75" t="s">
        <v>224</v>
      </c>
      <c r="M548" s="68">
        <v>9789965267987</v>
      </c>
      <c r="N548" s="69">
        <v>950</v>
      </c>
      <c r="O548" s="76" t="s">
        <v>110</v>
      </c>
      <c r="P548" s="77">
        <v>2013</v>
      </c>
      <c r="Q548" s="78">
        <v>4901990000</v>
      </c>
      <c r="R548" s="73" t="s">
        <v>39</v>
      </c>
      <c r="S548" s="74">
        <v>44130</v>
      </c>
      <c r="T548" s="102"/>
      <c r="U548" s="172"/>
      <c r="V548" s="181">
        <f t="shared" si="18"/>
        <v>0</v>
      </c>
      <c r="W548" s="182">
        <f t="shared" si="19"/>
        <v>0</v>
      </c>
      <c r="X548" s="167"/>
      <c r="Y548" s="167"/>
      <c r="Z548" s="167"/>
      <c r="AA548" s="167"/>
      <c r="AB548" s="167"/>
      <c r="AC548" s="167"/>
    </row>
    <row r="549" spans="1:29" s="56" customFormat="1" ht="15.75">
      <c r="A549" s="132" t="s">
        <v>653</v>
      </c>
      <c r="B549" s="144" t="s">
        <v>654</v>
      </c>
      <c r="C549" s="75" t="s">
        <v>44</v>
      </c>
      <c r="D549" s="219">
        <v>135</v>
      </c>
      <c r="E549" s="185"/>
      <c r="F549" s="69" t="s">
        <v>717</v>
      </c>
      <c r="G549" s="28" t="s">
        <v>727</v>
      </c>
      <c r="H549" s="65" t="s">
        <v>21</v>
      </c>
      <c r="I549" s="106">
        <v>300</v>
      </c>
      <c r="J549" s="28" t="s">
        <v>36</v>
      </c>
      <c r="K549" s="69">
        <v>16</v>
      </c>
      <c r="L549" s="69" t="s">
        <v>655</v>
      </c>
      <c r="M549" s="68">
        <v>9789965263545</v>
      </c>
      <c r="N549" s="69">
        <v>41</v>
      </c>
      <c r="O549" s="76" t="s">
        <v>38</v>
      </c>
      <c r="P549" s="77">
        <v>2014</v>
      </c>
      <c r="Q549" s="78">
        <v>4901990000</v>
      </c>
      <c r="R549" s="73" t="s">
        <v>39</v>
      </c>
      <c r="S549" s="74">
        <v>44130</v>
      </c>
      <c r="T549" s="102"/>
      <c r="U549" s="172"/>
      <c r="V549" s="181">
        <f t="shared" si="18"/>
        <v>0</v>
      </c>
      <c r="W549" s="182">
        <f t="shared" si="19"/>
        <v>0</v>
      </c>
      <c r="X549" s="167"/>
      <c r="Y549" s="167"/>
      <c r="Z549" s="167"/>
      <c r="AA549" s="167"/>
      <c r="AB549" s="167"/>
      <c r="AC549" s="167"/>
    </row>
    <row r="550" spans="1:29" s="56" customFormat="1" ht="31.5">
      <c r="A550" s="132" t="s">
        <v>656</v>
      </c>
      <c r="B550" s="144" t="s">
        <v>657</v>
      </c>
      <c r="C550" s="75" t="s">
        <v>44</v>
      </c>
      <c r="D550" s="141">
        <v>350</v>
      </c>
      <c r="E550" s="185"/>
      <c r="F550" s="69" t="s">
        <v>718</v>
      </c>
      <c r="G550" s="28" t="s">
        <v>727</v>
      </c>
      <c r="H550" s="65" t="s">
        <v>21</v>
      </c>
      <c r="I550" s="75">
        <v>55</v>
      </c>
      <c r="J550" s="27" t="s">
        <v>36</v>
      </c>
      <c r="K550" s="75">
        <v>32</v>
      </c>
      <c r="L550" s="75" t="s">
        <v>373</v>
      </c>
      <c r="M550" s="68">
        <v>9789965266348</v>
      </c>
      <c r="N550" s="69">
        <v>171</v>
      </c>
      <c r="O550" s="76" t="s">
        <v>374</v>
      </c>
      <c r="P550" s="77">
        <v>2013</v>
      </c>
      <c r="Q550" s="78">
        <v>4901990000</v>
      </c>
      <c r="R550" s="73" t="s">
        <v>39</v>
      </c>
      <c r="S550" s="74">
        <v>44130</v>
      </c>
      <c r="T550" s="102"/>
      <c r="U550" s="172"/>
      <c r="V550" s="181">
        <f t="shared" si="18"/>
        <v>0</v>
      </c>
      <c r="W550" s="182">
        <f t="shared" si="19"/>
        <v>0</v>
      </c>
      <c r="X550" s="167"/>
      <c r="Y550" s="167"/>
      <c r="Z550" s="167"/>
      <c r="AA550" s="167"/>
      <c r="AB550" s="167"/>
      <c r="AC550" s="167"/>
    </row>
    <row r="551" spans="1:29" s="56" customFormat="1" ht="15.75">
      <c r="A551" s="132" t="s">
        <v>656</v>
      </c>
      <c r="B551" s="144" t="s">
        <v>658</v>
      </c>
      <c r="C551" s="75" t="s">
        <v>44</v>
      </c>
      <c r="D551" s="141">
        <v>350</v>
      </c>
      <c r="E551" s="184"/>
      <c r="F551" s="69" t="s">
        <v>718</v>
      </c>
      <c r="G551" s="28" t="s">
        <v>727</v>
      </c>
      <c r="H551" s="65" t="s">
        <v>21</v>
      </c>
      <c r="I551" s="75">
        <v>55</v>
      </c>
      <c r="J551" s="95" t="s">
        <v>36</v>
      </c>
      <c r="K551" s="75">
        <v>32</v>
      </c>
      <c r="L551" s="75" t="s">
        <v>373</v>
      </c>
      <c r="M551" s="68">
        <v>9789965266331</v>
      </c>
      <c r="N551" s="69">
        <v>171</v>
      </c>
      <c r="O551" s="76" t="s">
        <v>374</v>
      </c>
      <c r="P551" s="77">
        <v>2013</v>
      </c>
      <c r="Q551" s="78">
        <v>4901990000</v>
      </c>
      <c r="R551" s="73" t="s">
        <v>39</v>
      </c>
      <c r="S551" s="74">
        <v>44130</v>
      </c>
      <c r="T551" s="102"/>
      <c r="U551" s="172"/>
      <c r="V551" s="181">
        <f t="shared" si="18"/>
        <v>0</v>
      </c>
      <c r="W551" s="182">
        <f t="shared" si="19"/>
        <v>0</v>
      </c>
      <c r="X551" s="167"/>
      <c r="Y551" s="167"/>
      <c r="Z551" s="167"/>
      <c r="AA551" s="167"/>
      <c r="AB551" s="167"/>
      <c r="AC551" s="167"/>
    </row>
    <row r="552" spans="1:29" s="56" customFormat="1" ht="15.75">
      <c r="A552" s="132" t="s">
        <v>656</v>
      </c>
      <c r="B552" s="144" t="s">
        <v>659</v>
      </c>
      <c r="C552" s="75" t="s">
        <v>44</v>
      </c>
      <c r="D552" s="141">
        <v>350</v>
      </c>
      <c r="E552" s="184"/>
      <c r="F552" s="69" t="s">
        <v>718</v>
      </c>
      <c r="G552" s="28" t="s">
        <v>727</v>
      </c>
      <c r="H552" s="65" t="s">
        <v>21</v>
      </c>
      <c r="I552" s="75">
        <v>55</v>
      </c>
      <c r="J552" s="27" t="s">
        <v>36</v>
      </c>
      <c r="K552" s="75">
        <v>32</v>
      </c>
      <c r="L552" s="75" t="s">
        <v>373</v>
      </c>
      <c r="M552" s="68">
        <v>9789965266317</v>
      </c>
      <c r="N552" s="69">
        <v>171</v>
      </c>
      <c r="O552" s="76" t="s">
        <v>374</v>
      </c>
      <c r="P552" s="77">
        <v>2013</v>
      </c>
      <c r="Q552" s="78">
        <v>4901990000</v>
      </c>
      <c r="R552" s="73" t="s">
        <v>39</v>
      </c>
      <c r="S552" s="74">
        <v>44130</v>
      </c>
      <c r="T552" s="102"/>
      <c r="U552" s="172"/>
      <c r="V552" s="181">
        <f t="shared" si="18"/>
        <v>0</v>
      </c>
      <c r="W552" s="182">
        <f t="shared" si="19"/>
        <v>0</v>
      </c>
      <c r="X552" s="167"/>
      <c r="Y552" s="167"/>
      <c r="Z552" s="167"/>
      <c r="AA552" s="167"/>
      <c r="AB552" s="167"/>
      <c r="AC552" s="167"/>
    </row>
    <row r="553" spans="1:29" s="56" customFormat="1" ht="15.75">
      <c r="A553" s="132" t="s">
        <v>656</v>
      </c>
      <c r="B553" s="144" t="s">
        <v>660</v>
      </c>
      <c r="C553" s="75" t="s">
        <v>44</v>
      </c>
      <c r="D553" s="141">
        <v>350</v>
      </c>
      <c r="E553" s="184"/>
      <c r="F553" s="69" t="s">
        <v>718</v>
      </c>
      <c r="G553" s="28" t="s">
        <v>727</v>
      </c>
      <c r="H553" s="65" t="s">
        <v>21</v>
      </c>
      <c r="I553" s="75">
        <v>55</v>
      </c>
      <c r="J553" s="27" t="s">
        <v>36</v>
      </c>
      <c r="K553" s="75">
        <v>32</v>
      </c>
      <c r="L553" s="75" t="s">
        <v>373</v>
      </c>
      <c r="M553" s="68">
        <v>9789965266324</v>
      </c>
      <c r="N553" s="69">
        <v>171</v>
      </c>
      <c r="O553" s="76" t="s">
        <v>374</v>
      </c>
      <c r="P553" s="77">
        <v>2013</v>
      </c>
      <c r="Q553" s="78">
        <v>4901990000</v>
      </c>
      <c r="R553" s="73" t="s">
        <v>39</v>
      </c>
      <c r="S553" s="74">
        <v>44130</v>
      </c>
      <c r="T553" s="102"/>
      <c r="U553" s="172"/>
      <c r="V553" s="181">
        <f t="shared" si="18"/>
        <v>0</v>
      </c>
      <c r="W553" s="182">
        <f t="shared" si="19"/>
        <v>0</v>
      </c>
      <c r="X553" s="167"/>
      <c r="Y553" s="167"/>
      <c r="Z553" s="167"/>
      <c r="AA553" s="167"/>
      <c r="AB553" s="167"/>
      <c r="AC553" s="167"/>
    </row>
    <row r="554" spans="1:29" s="56" customFormat="1" ht="31.5">
      <c r="A554" s="211" t="s">
        <v>772</v>
      </c>
      <c r="B554" s="213" t="s">
        <v>736</v>
      </c>
      <c r="C554" s="216"/>
      <c r="D554" s="229">
        <v>1260</v>
      </c>
      <c r="E554" s="184"/>
      <c r="F554" s="69"/>
      <c r="G554" s="28"/>
      <c r="H554" s="65"/>
      <c r="I554" s="75"/>
      <c r="J554" s="27"/>
      <c r="K554" s="75"/>
      <c r="L554" s="75"/>
      <c r="M554" s="68"/>
      <c r="N554" s="69">
        <f>SUM(N547:N553)</f>
        <v>2625</v>
      </c>
      <c r="O554" s="76"/>
      <c r="P554" s="77"/>
      <c r="Q554" s="78"/>
      <c r="R554" s="73"/>
      <c r="S554" s="74"/>
      <c r="T554" s="102"/>
      <c r="U554" s="172"/>
      <c r="V554" s="181">
        <f t="shared" si="18"/>
        <v>0</v>
      </c>
      <c r="W554" s="182">
        <f t="shared" si="19"/>
        <v>0</v>
      </c>
      <c r="X554" s="167"/>
      <c r="Y554" s="167"/>
      <c r="Z554" s="167"/>
      <c r="AA554" s="167"/>
      <c r="AB554" s="167"/>
      <c r="AC554" s="167"/>
    </row>
    <row r="555" spans="1:29" s="56" customFormat="1" ht="15.75">
      <c r="A555" s="206" t="s">
        <v>820</v>
      </c>
      <c r="B555" s="205" t="s">
        <v>822</v>
      </c>
      <c r="C555" s="75" t="s">
        <v>44</v>
      </c>
      <c r="D555" s="140">
        <v>1550</v>
      </c>
      <c r="E555" s="184"/>
      <c r="F555" s="69" t="s">
        <v>719</v>
      </c>
      <c r="G555" s="28" t="s">
        <v>732</v>
      </c>
      <c r="H555" s="165" t="s">
        <v>21</v>
      </c>
      <c r="I555" s="75">
        <v>48</v>
      </c>
      <c r="J555" s="67" t="s">
        <v>75</v>
      </c>
      <c r="K555" s="75">
        <v>10</v>
      </c>
      <c r="L555" s="75" t="s">
        <v>823</v>
      </c>
      <c r="M555" s="68">
        <v>9786013350424</v>
      </c>
      <c r="N555" s="69"/>
      <c r="O555" s="76" t="s">
        <v>59</v>
      </c>
      <c r="P555" s="77">
        <v>2019</v>
      </c>
      <c r="Q555" s="78">
        <v>4901990000</v>
      </c>
      <c r="R555" s="73"/>
      <c r="S555" s="74"/>
      <c r="T555" s="102"/>
      <c r="U555" s="172"/>
      <c r="V555" s="181">
        <f t="shared" si="18"/>
        <v>0</v>
      </c>
      <c r="W555" s="182">
        <f t="shared" si="19"/>
        <v>0</v>
      </c>
      <c r="X555" s="167"/>
      <c r="Y555" s="167"/>
      <c r="Z555" s="167"/>
      <c r="AA555" s="167"/>
      <c r="AB555" s="167"/>
      <c r="AC555" s="167"/>
    </row>
    <row r="556" spans="1:29" s="56" customFormat="1" ht="15.75">
      <c r="A556" s="206" t="s">
        <v>820</v>
      </c>
      <c r="B556" s="205" t="s">
        <v>821</v>
      </c>
      <c r="C556" s="75" t="s">
        <v>44</v>
      </c>
      <c r="D556" s="140">
        <v>1550</v>
      </c>
      <c r="E556" s="184"/>
      <c r="F556" s="69" t="s">
        <v>719</v>
      </c>
      <c r="G556" s="28" t="s">
        <v>732</v>
      </c>
      <c r="H556" s="165" t="s">
        <v>21</v>
      </c>
      <c r="I556" s="75">
        <v>48</v>
      </c>
      <c r="J556" s="67" t="s">
        <v>75</v>
      </c>
      <c r="K556" s="75">
        <v>10</v>
      </c>
      <c r="L556" s="75" t="s">
        <v>823</v>
      </c>
      <c r="M556" s="68">
        <v>9786013350417</v>
      </c>
      <c r="N556" s="69"/>
      <c r="O556" s="76" t="s">
        <v>59</v>
      </c>
      <c r="P556" s="77">
        <v>2019</v>
      </c>
      <c r="Q556" s="78">
        <v>4901990000</v>
      </c>
      <c r="R556" s="73"/>
      <c r="S556" s="74"/>
      <c r="T556" s="102"/>
      <c r="U556" s="172"/>
      <c r="V556" s="181">
        <f t="shared" si="18"/>
        <v>0</v>
      </c>
      <c r="W556" s="182">
        <f t="shared" si="19"/>
        <v>0</v>
      </c>
      <c r="X556" s="167"/>
      <c r="Y556" s="167"/>
      <c r="Z556" s="167"/>
      <c r="AA556" s="167"/>
      <c r="AB556" s="167"/>
      <c r="AC556" s="167"/>
    </row>
    <row r="557" spans="1:29" s="56" customFormat="1" ht="38.25">
      <c r="A557" s="132" t="s">
        <v>661</v>
      </c>
      <c r="B557" s="148" t="s">
        <v>662</v>
      </c>
      <c r="C557" s="115" t="s">
        <v>53</v>
      </c>
      <c r="D557" s="140">
        <v>70</v>
      </c>
      <c r="E557" s="184"/>
      <c r="F557" s="69" t="s">
        <v>717</v>
      </c>
      <c r="G557" s="28" t="s">
        <v>727</v>
      </c>
      <c r="H557" s="65" t="s">
        <v>21</v>
      </c>
      <c r="I557" s="75">
        <v>200</v>
      </c>
      <c r="J557" s="28" t="s">
        <v>36</v>
      </c>
      <c r="K557" s="69">
        <v>10</v>
      </c>
      <c r="L557" s="69" t="s">
        <v>209</v>
      </c>
      <c r="M557" s="68">
        <v>9789965260841</v>
      </c>
      <c r="N557" s="69">
        <v>30</v>
      </c>
      <c r="O557" s="76" t="s">
        <v>96</v>
      </c>
      <c r="P557" s="77" t="s">
        <v>97</v>
      </c>
      <c r="Q557" s="78">
        <v>4901990000</v>
      </c>
      <c r="R557" s="73" t="s">
        <v>39</v>
      </c>
      <c r="S557" s="74">
        <v>44130</v>
      </c>
      <c r="T557" s="102"/>
      <c r="U557" s="172"/>
      <c r="V557" s="181">
        <f t="shared" si="18"/>
        <v>0</v>
      </c>
      <c r="W557" s="182">
        <f t="shared" si="19"/>
        <v>0</v>
      </c>
      <c r="X557" s="167"/>
      <c r="Y557" s="167"/>
      <c r="Z557" s="167"/>
      <c r="AA557" s="167"/>
      <c r="AB557" s="167"/>
      <c r="AC557" s="167"/>
    </row>
    <row r="558" spans="1:29" s="56" customFormat="1" ht="38.25">
      <c r="A558" s="132" t="s">
        <v>661</v>
      </c>
      <c r="B558" s="148" t="s">
        <v>663</v>
      </c>
      <c r="C558" s="115" t="s">
        <v>53</v>
      </c>
      <c r="D558" s="140">
        <v>70</v>
      </c>
      <c r="E558" s="184"/>
      <c r="F558" s="69" t="s">
        <v>717</v>
      </c>
      <c r="G558" s="28" t="s">
        <v>727</v>
      </c>
      <c r="H558" s="65" t="s">
        <v>21</v>
      </c>
      <c r="I558" s="75">
        <v>200</v>
      </c>
      <c r="J558" s="28" t="s">
        <v>36</v>
      </c>
      <c r="K558" s="69">
        <v>10</v>
      </c>
      <c r="L558" s="69" t="s">
        <v>209</v>
      </c>
      <c r="M558" s="68">
        <v>9789965260810</v>
      </c>
      <c r="N558" s="69">
        <v>30</v>
      </c>
      <c r="O558" s="76" t="s">
        <v>96</v>
      </c>
      <c r="P558" s="77" t="s">
        <v>97</v>
      </c>
      <c r="Q558" s="78">
        <v>4901990000</v>
      </c>
      <c r="R558" s="73" t="s">
        <v>39</v>
      </c>
      <c r="S558" s="74">
        <v>44130</v>
      </c>
      <c r="T558" s="102"/>
      <c r="U558" s="172"/>
      <c r="V558" s="181">
        <f t="shared" si="18"/>
        <v>0</v>
      </c>
      <c r="W558" s="182">
        <f t="shared" si="19"/>
        <v>0</v>
      </c>
      <c r="X558" s="167"/>
      <c r="Y558" s="167"/>
      <c r="Z558" s="167"/>
      <c r="AA558" s="167"/>
      <c r="AB558" s="167"/>
      <c r="AC558" s="167"/>
    </row>
    <row r="559" spans="1:29" s="56" customFormat="1" ht="15.75">
      <c r="A559" s="244" t="s">
        <v>664</v>
      </c>
      <c r="B559" s="147" t="s">
        <v>665</v>
      </c>
      <c r="C559" s="75" t="s">
        <v>172</v>
      </c>
      <c r="D559" s="140">
        <v>750</v>
      </c>
      <c r="E559" s="184"/>
      <c r="F559" s="69" t="s">
        <v>719</v>
      </c>
      <c r="G559" s="28" t="s">
        <v>725</v>
      </c>
      <c r="H559" s="65" t="s">
        <v>21</v>
      </c>
      <c r="I559" s="75">
        <v>72</v>
      </c>
      <c r="J559" s="27" t="s">
        <v>56</v>
      </c>
      <c r="K559" s="75">
        <v>8</v>
      </c>
      <c r="L559" s="75" t="s">
        <v>345</v>
      </c>
      <c r="M559" s="68">
        <v>9789965268625</v>
      </c>
      <c r="N559" s="69">
        <v>176</v>
      </c>
      <c r="O559" s="76" t="s">
        <v>59</v>
      </c>
      <c r="P559" s="77">
        <v>2017</v>
      </c>
      <c r="Q559" s="78">
        <v>4901990000</v>
      </c>
      <c r="R559" s="73" t="s">
        <v>60</v>
      </c>
      <c r="S559" s="90">
        <v>44130</v>
      </c>
      <c r="T559" s="102"/>
      <c r="U559" s="172"/>
      <c r="V559" s="181">
        <f t="shared" si="18"/>
        <v>0</v>
      </c>
      <c r="W559" s="182">
        <f t="shared" si="19"/>
        <v>0</v>
      </c>
      <c r="X559" s="167"/>
      <c r="Y559" s="167"/>
      <c r="Z559" s="167"/>
      <c r="AA559" s="167"/>
      <c r="AB559" s="167"/>
      <c r="AC559" s="167"/>
    </row>
    <row r="560" spans="1:29" s="56" customFormat="1" ht="15.75">
      <c r="A560" s="244" t="s">
        <v>664</v>
      </c>
      <c r="B560" s="147" t="s">
        <v>666</v>
      </c>
      <c r="C560" s="75" t="s">
        <v>172</v>
      </c>
      <c r="D560" s="140">
        <v>750</v>
      </c>
      <c r="E560" s="184"/>
      <c r="F560" s="69" t="s">
        <v>719</v>
      </c>
      <c r="G560" s="28" t="s">
        <v>725</v>
      </c>
      <c r="H560" s="65" t="s">
        <v>21</v>
      </c>
      <c r="I560" s="75">
        <v>72</v>
      </c>
      <c r="J560" s="27" t="s">
        <v>56</v>
      </c>
      <c r="K560" s="75">
        <v>8</v>
      </c>
      <c r="L560" s="75" t="s">
        <v>345</v>
      </c>
      <c r="M560" s="68">
        <v>9789965268373</v>
      </c>
      <c r="N560" s="69">
        <v>176</v>
      </c>
      <c r="O560" s="76" t="s">
        <v>59</v>
      </c>
      <c r="P560" s="77">
        <v>2017</v>
      </c>
      <c r="Q560" s="78">
        <v>4901990000</v>
      </c>
      <c r="R560" s="73" t="s">
        <v>60</v>
      </c>
      <c r="S560" s="90">
        <v>44130</v>
      </c>
      <c r="T560" s="102"/>
      <c r="U560" s="172"/>
      <c r="V560" s="181">
        <f t="shared" si="18"/>
        <v>0</v>
      </c>
      <c r="W560" s="182">
        <f t="shared" si="19"/>
        <v>0</v>
      </c>
      <c r="X560" s="167"/>
      <c r="Y560" s="167"/>
      <c r="Z560" s="167"/>
      <c r="AA560" s="167"/>
      <c r="AB560" s="167"/>
      <c r="AC560" s="167"/>
    </row>
    <row r="561" spans="1:29" s="56" customFormat="1" ht="15.75">
      <c r="A561" s="244" t="s">
        <v>664</v>
      </c>
      <c r="B561" s="147" t="s">
        <v>667</v>
      </c>
      <c r="C561" s="75" t="s">
        <v>172</v>
      </c>
      <c r="D561" s="140">
        <v>750</v>
      </c>
      <c r="E561" s="185"/>
      <c r="F561" s="69" t="s">
        <v>719</v>
      </c>
      <c r="G561" s="28" t="s">
        <v>725</v>
      </c>
      <c r="H561" s="65" t="s">
        <v>21</v>
      </c>
      <c r="I561" s="75">
        <v>72</v>
      </c>
      <c r="J561" s="27" t="s">
        <v>56</v>
      </c>
      <c r="K561" s="75">
        <v>8</v>
      </c>
      <c r="L561" s="75" t="s">
        <v>345</v>
      </c>
      <c r="M561" s="68">
        <v>9789965268205</v>
      </c>
      <c r="N561" s="69">
        <v>176</v>
      </c>
      <c r="O561" s="76" t="s">
        <v>59</v>
      </c>
      <c r="P561" s="77">
        <v>2017</v>
      </c>
      <c r="Q561" s="78">
        <v>4901990000</v>
      </c>
      <c r="R561" s="73" t="s">
        <v>60</v>
      </c>
      <c r="S561" s="90">
        <v>44130</v>
      </c>
      <c r="T561" s="102"/>
      <c r="U561" s="172"/>
      <c r="V561" s="181">
        <f t="shared" si="18"/>
        <v>0</v>
      </c>
      <c r="W561" s="182">
        <f t="shared" si="19"/>
        <v>0</v>
      </c>
      <c r="X561" s="167"/>
      <c r="Y561" s="167"/>
      <c r="Z561" s="167"/>
      <c r="AA561" s="167"/>
      <c r="AB561" s="167"/>
      <c r="AC561" s="167"/>
    </row>
    <row r="562" spans="1:29" s="56" customFormat="1" ht="31.5">
      <c r="A562" s="245" t="s">
        <v>773</v>
      </c>
      <c r="B562" s="213" t="s">
        <v>736</v>
      </c>
      <c r="C562" s="216"/>
      <c r="D562" s="217">
        <v>2025</v>
      </c>
      <c r="E562" s="185"/>
      <c r="F562" s="69"/>
      <c r="G562" s="28"/>
      <c r="H562" s="65"/>
      <c r="I562" s="75"/>
      <c r="J562" s="27"/>
      <c r="K562" s="75"/>
      <c r="L562" s="75"/>
      <c r="M562" s="68"/>
      <c r="N562" s="69">
        <f>SUM(N557:N561)</f>
        <v>588</v>
      </c>
      <c r="O562" s="76"/>
      <c r="P562" s="77"/>
      <c r="Q562" s="78"/>
      <c r="R562" s="73"/>
      <c r="S562" s="90"/>
      <c r="T562" s="102"/>
      <c r="U562" s="172"/>
      <c r="V562" s="181">
        <f t="shared" si="18"/>
        <v>0</v>
      </c>
      <c r="W562" s="182">
        <f t="shared" si="19"/>
        <v>0</v>
      </c>
      <c r="X562" s="167"/>
      <c r="Y562" s="167"/>
      <c r="Z562" s="167"/>
      <c r="AA562" s="167"/>
      <c r="AB562" s="167"/>
      <c r="AC562" s="167"/>
    </row>
    <row r="563" spans="1:29" s="56" customFormat="1" ht="15.75">
      <c r="A563" s="132" t="s">
        <v>668</v>
      </c>
      <c r="B563" s="144" t="s">
        <v>669</v>
      </c>
      <c r="C563" s="75" t="s">
        <v>44</v>
      </c>
      <c r="D563" s="140">
        <v>1150</v>
      </c>
      <c r="E563" s="185"/>
      <c r="F563" s="69" t="s">
        <v>719</v>
      </c>
      <c r="G563" s="28" t="s">
        <v>726</v>
      </c>
      <c r="H563" s="65" t="s">
        <v>21</v>
      </c>
      <c r="I563" s="75">
        <v>10</v>
      </c>
      <c r="J563" s="27" t="s">
        <v>56</v>
      </c>
      <c r="K563" s="75">
        <v>10</v>
      </c>
      <c r="L563" s="75" t="s">
        <v>670</v>
      </c>
      <c r="M563" s="110">
        <v>9789965265266</v>
      </c>
      <c r="N563" s="69">
        <v>589</v>
      </c>
      <c r="O563" s="76" t="s">
        <v>38</v>
      </c>
      <c r="P563" s="77">
        <v>2014</v>
      </c>
      <c r="Q563" s="78">
        <v>4901990000</v>
      </c>
      <c r="R563" s="73" t="s">
        <v>39</v>
      </c>
      <c r="S563" s="74">
        <v>44130</v>
      </c>
      <c r="T563" s="102"/>
      <c r="U563" s="172"/>
      <c r="V563" s="181">
        <f t="shared" si="18"/>
        <v>0</v>
      </c>
      <c r="W563" s="182">
        <f t="shared" si="19"/>
        <v>0</v>
      </c>
      <c r="X563" s="167"/>
      <c r="Y563" s="167"/>
      <c r="Z563" s="167"/>
      <c r="AA563" s="167"/>
      <c r="AB563" s="167"/>
      <c r="AC563" s="167"/>
    </row>
    <row r="564" spans="1:29" s="56" customFormat="1" ht="15.75">
      <c r="A564" s="132" t="s">
        <v>668</v>
      </c>
      <c r="B564" s="144" t="s">
        <v>671</v>
      </c>
      <c r="C564" s="75" t="s">
        <v>44</v>
      </c>
      <c r="D564" s="140">
        <v>1150</v>
      </c>
      <c r="E564" s="184"/>
      <c r="F564" s="69" t="s">
        <v>719</v>
      </c>
      <c r="G564" s="28" t="s">
        <v>726</v>
      </c>
      <c r="H564" s="65" t="s">
        <v>21</v>
      </c>
      <c r="I564" s="75">
        <v>10</v>
      </c>
      <c r="J564" s="27" t="s">
        <v>56</v>
      </c>
      <c r="K564" s="75">
        <v>10</v>
      </c>
      <c r="L564" s="75" t="s">
        <v>670</v>
      </c>
      <c r="M564" s="110">
        <v>9789965265235</v>
      </c>
      <c r="N564" s="69">
        <v>589</v>
      </c>
      <c r="O564" s="76" t="s">
        <v>38</v>
      </c>
      <c r="P564" s="77">
        <v>2014</v>
      </c>
      <c r="Q564" s="78">
        <v>4901990000</v>
      </c>
      <c r="R564" s="73" t="s">
        <v>39</v>
      </c>
      <c r="S564" s="74">
        <v>44130</v>
      </c>
      <c r="T564" s="102"/>
      <c r="U564" s="172"/>
      <c r="V564" s="181">
        <f t="shared" si="18"/>
        <v>0</v>
      </c>
      <c r="W564" s="182">
        <f t="shared" si="19"/>
        <v>0</v>
      </c>
      <c r="X564" s="167"/>
      <c r="Y564" s="167"/>
      <c r="Z564" s="167"/>
      <c r="AA564" s="167"/>
      <c r="AB564" s="167"/>
      <c r="AC564" s="167"/>
    </row>
    <row r="565" spans="1:29" s="56" customFormat="1" ht="15.75">
      <c r="A565" s="132" t="s">
        <v>672</v>
      </c>
      <c r="B565" s="144" t="s">
        <v>675</v>
      </c>
      <c r="C565" s="75" t="s">
        <v>44</v>
      </c>
      <c r="D565" s="140">
        <v>750</v>
      </c>
      <c r="E565" s="184"/>
      <c r="F565" s="69" t="s">
        <v>719</v>
      </c>
      <c r="G565" s="28" t="s">
        <v>732</v>
      </c>
      <c r="H565" s="65" t="s">
        <v>21</v>
      </c>
      <c r="I565" s="75">
        <v>80</v>
      </c>
      <c r="J565" s="27" t="s">
        <v>673</v>
      </c>
      <c r="K565" s="75">
        <v>12</v>
      </c>
      <c r="L565" s="75" t="s">
        <v>674</v>
      </c>
      <c r="M565" s="110">
        <v>9789965263460</v>
      </c>
      <c r="N565" s="69">
        <v>97</v>
      </c>
      <c r="O565" s="76" t="s">
        <v>38</v>
      </c>
      <c r="P565" s="77">
        <v>2014</v>
      </c>
      <c r="Q565" s="78">
        <v>4901990000</v>
      </c>
      <c r="R565" s="73" t="s">
        <v>39</v>
      </c>
      <c r="S565" s="74">
        <v>44130</v>
      </c>
      <c r="T565" s="102"/>
      <c r="U565" s="172"/>
      <c r="V565" s="181">
        <f t="shared" si="18"/>
        <v>0</v>
      </c>
      <c r="W565" s="182">
        <f t="shared" si="19"/>
        <v>0</v>
      </c>
      <c r="X565" s="167"/>
      <c r="Y565" s="167"/>
      <c r="Z565" s="167"/>
      <c r="AA565" s="167"/>
      <c r="AB565" s="167"/>
      <c r="AC565" s="167"/>
    </row>
    <row r="566" spans="1:29" s="56" customFormat="1" ht="25.5">
      <c r="A566" s="132" t="s">
        <v>676</v>
      </c>
      <c r="B566" s="144" t="s">
        <v>677</v>
      </c>
      <c r="C566" s="115" t="s">
        <v>53</v>
      </c>
      <c r="D566" s="141">
        <v>680</v>
      </c>
      <c r="E566" s="184"/>
      <c r="F566" s="69" t="s">
        <v>720</v>
      </c>
      <c r="G566" s="28" t="s">
        <v>70</v>
      </c>
      <c r="H566" s="65" t="s">
        <v>21</v>
      </c>
      <c r="I566" s="75">
        <v>50</v>
      </c>
      <c r="J566" s="28" t="s">
        <v>36</v>
      </c>
      <c r="K566" s="69"/>
      <c r="L566" s="69" t="s">
        <v>416</v>
      </c>
      <c r="M566" s="68"/>
      <c r="N566" s="69">
        <v>150</v>
      </c>
      <c r="O566" s="76" t="s">
        <v>96</v>
      </c>
      <c r="P566" s="77" t="s">
        <v>97</v>
      </c>
      <c r="Q566" s="78">
        <v>4901990000</v>
      </c>
      <c r="R566" s="73" t="s">
        <v>39</v>
      </c>
      <c r="S566" s="74">
        <v>44130</v>
      </c>
      <c r="T566" s="102"/>
      <c r="U566" s="172"/>
      <c r="V566" s="181">
        <f t="shared" si="18"/>
        <v>0</v>
      </c>
      <c r="W566" s="182">
        <f t="shared" si="19"/>
        <v>0</v>
      </c>
      <c r="X566" s="167"/>
      <c r="Y566" s="167"/>
      <c r="Z566" s="167"/>
      <c r="AA566" s="167"/>
      <c r="AB566" s="167"/>
      <c r="AC566" s="167"/>
    </row>
    <row r="567" spans="1:29" s="56" customFormat="1" ht="15.75">
      <c r="A567" s="132" t="s">
        <v>678</v>
      </c>
      <c r="B567" s="144" t="s">
        <v>679</v>
      </c>
      <c r="C567" s="115" t="s">
        <v>53</v>
      </c>
      <c r="D567" s="141">
        <v>545</v>
      </c>
      <c r="E567" s="184"/>
      <c r="F567" s="69" t="s">
        <v>718</v>
      </c>
      <c r="G567" s="28" t="s">
        <v>724</v>
      </c>
      <c r="H567" s="65" t="s">
        <v>21</v>
      </c>
      <c r="I567" s="75">
        <v>30</v>
      </c>
      <c r="J567" s="28" t="s">
        <v>36</v>
      </c>
      <c r="K567" s="69">
        <v>116</v>
      </c>
      <c r="L567" s="69" t="s">
        <v>680</v>
      </c>
      <c r="M567" s="68">
        <v>9789965262623</v>
      </c>
      <c r="N567" s="69">
        <v>360</v>
      </c>
      <c r="O567" s="76" t="s">
        <v>96</v>
      </c>
      <c r="P567" s="77" t="s">
        <v>97</v>
      </c>
      <c r="Q567" s="78">
        <v>4901910000</v>
      </c>
      <c r="R567" s="73" t="s">
        <v>60</v>
      </c>
      <c r="S567" s="90">
        <v>44130</v>
      </c>
      <c r="T567" s="102"/>
      <c r="U567" s="172"/>
      <c r="V567" s="181">
        <f t="shared" si="18"/>
        <v>0</v>
      </c>
      <c r="W567" s="182">
        <f t="shared" si="19"/>
        <v>0</v>
      </c>
      <c r="X567" s="167"/>
      <c r="Y567" s="167"/>
      <c r="Z567" s="167"/>
      <c r="AA567" s="167"/>
      <c r="AB567" s="167"/>
      <c r="AC567" s="167"/>
    </row>
    <row r="568" spans="1:29" s="56" customFormat="1" ht="15.75">
      <c r="A568" s="132" t="s">
        <v>681</v>
      </c>
      <c r="B568" s="144" t="s">
        <v>682</v>
      </c>
      <c r="C568" s="115" t="s">
        <v>53</v>
      </c>
      <c r="D568" s="140">
        <v>925</v>
      </c>
      <c r="E568" s="184"/>
      <c r="F568" s="69" t="s">
        <v>718</v>
      </c>
      <c r="G568" s="28" t="s">
        <v>722</v>
      </c>
      <c r="H568" s="65" t="s">
        <v>21</v>
      </c>
      <c r="I568" s="69">
        <v>10</v>
      </c>
      <c r="J568" s="27" t="s">
        <v>56</v>
      </c>
      <c r="K568" s="75">
        <v>192</v>
      </c>
      <c r="L568" s="75" t="s">
        <v>683</v>
      </c>
      <c r="M568" s="68">
        <v>9789965884085</v>
      </c>
      <c r="N568" s="69">
        <v>635</v>
      </c>
      <c r="O568" s="76" t="s">
        <v>38</v>
      </c>
      <c r="P568" s="77">
        <v>2014</v>
      </c>
      <c r="Q568" s="78">
        <v>4901910000</v>
      </c>
      <c r="R568" s="73" t="s">
        <v>60</v>
      </c>
      <c r="S568" s="90">
        <v>44130</v>
      </c>
      <c r="T568" s="102"/>
      <c r="U568" s="172"/>
      <c r="V568" s="181">
        <f t="shared" si="18"/>
        <v>0</v>
      </c>
      <c r="W568" s="182">
        <f t="shared" si="19"/>
        <v>0</v>
      </c>
      <c r="X568" s="167"/>
      <c r="Y568" s="167"/>
      <c r="Z568" s="167"/>
      <c r="AA568" s="167"/>
      <c r="AB568" s="167"/>
      <c r="AC568" s="167"/>
    </row>
    <row r="569" spans="1:29" s="56" customFormat="1" ht="15.75">
      <c r="A569" s="132" t="s">
        <v>681</v>
      </c>
      <c r="B569" s="144" t="s">
        <v>684</v>
      </c>
      <c r="C569" s="115" t="s">
        <v>53</v>
      </c>
      <c r="D569" s="140">
        <v>1720</v>
      </c>
      <c r="E569" s="184"/>
      <c r="F569" s="69" t="s">
        <v>718</v>
      </c>
      <c r="G569" s="28" t="s">
        <v>722</v>
      </c>
      <c r="H569" s="65" t="s">
        <v>21</v>
      </c>
      <c r="I569" s="69">
        <v>5</v>
      </c>
      <c r="J569" s="27" t="s">
        <v>56</v>
      </c>
      <c r="K569" s="75">
        <v>496</v>
      </c>
      <c r="L569" s="75" t="s">
        <v>685</v>
      </c>
      <c r="M569" s="68">
        <v>9789965884061</v>
      </c>
      <c r="N569" s="69">
        <v>1826</v>
      </c>
      <c r="O569" s="76" t="s">
        <v>96</v>
      </c>
      <c r="P569" s="77" t="s">
        <v>97</v>
      </c>
      <c r="Q569" s="78">
        <v>4901910000</v>
      </c>
      <c r="R569" s="73" t="s">
        <v>60</v>
      </c>
      <c r="S569" s="90">
        <v>44130</v>
      </c>
      <c r="T569" s="102"/>
      <c r="U569" s="172"/>
      <c r="V569" s="181">
        <f t="shared" si="18"/>
        <v>0</v>
      </c>
      <c r="W569" s="182">
        <f t="shared" si="19"/>
        <v>0</v>
      </c>
      <c r="X569" s="167"/>
      <c r="Y569" s="167"/>
      <c r="Z569" s="167"/>
      <c r="AA569" s="167"/>
      <c r="AB569" s="167"/>
      <c r="AC569" s="167"/>
    </row>
    <row r="570" spans="1:29" s="56" customFormat="1" ht="15.75">
      <c r="A570" s="132" t="s">
        <v>681</v>
      </c>
      <c r="B570" s="144" t="s">
        <v>686</v>
      </c>
      <c r="C570" s="115" t="s">
        <v>53</v>
      </c>
      <c r="D570" s="140">
        <v>925</v>
      </c>
      <c r="E570" s="184"/>
      <c r="F570" s="69" t="s">
        <v>718</v>
      </c>
      <c r="G570" s="28" t="s">
        <v>722</v>
      </c>
      <c r="H570" s="65" t="s">
        <v>21</v>
      </c>
      <c r="I570" s="69">
        <v>24</v>
      </c>
      <c r="J570" s="27" t="s">
        <v>56</v>
      </c>
      <c r="K570" s="75">
        <v>216</v>
      </c>
      <c r="L570" s="75" t="s">
        <v>683</v>
      </c>
      <c r="M570" s="68">
        <v>9789965884078</v>
      </c>
      <c r="N570" s="69">
        <v>635</v>
      </c>
      <c r="O570" s="76" t="s">
        <v>38</v>
      </c>
      <c r="P570" s="77">
        <v>2014</v>
      </c>
      <c r="Q570" s="78">
        <v>4901910000</v>
      </c>
      <c r="R570" s="73" t="s">
        <v>60</v>
      </c>
      <c r="S570" s="90">
        <v>44130</v>
      </c>
      <c r="T570" s="55"/>
      <c r="U570" s="173"/>
      <c r="V570" s="181">
        <f t="shared" si="18"/>
        <v>0</v>
      </c>
      <c r="W570" s="182">
        <f t="shared" si="19"/>
        <v>0</v>
      </c>
      <c r="X570" s="167"/>
      <c r="Y570" s="167"/>
      <c r="Z570" s="167"/>
      <c r="AA570" s="167"/>
      <c r="AB570" s="167"/>
      <c r="AC570" s="167"/>
    </row>
    <row r="571" spans="1:29" s="56" customFormat="1" ht="15.75">
      <c r="A571" s="132" t="s">
        <v>681</v>
      </c>
      <c r="B571" s="144" t="s">
        <v>687</v>
      </c>
      <c r="C571" s="75" t="s">
        <v>44</v>
      </c>
      <c r="D571" s="140">
        <v>925</v>
      </c>
      <c r="E571" s="184"/>
      <c r="F571" s="69" t="s">
        <v>718</v>
      </c>
      <c r="G571" s="28" t="s">
        <v>722</v>
      </c>
      <c r="H571" s="65" t="s">
        <v>21</v>
      </c>
      <c r="I571" s="69">
        <v>28</v>
      </c>
      <c r="J571" s="27" t="s">
        <v>56</v>
      </c>
      <c r="K571" s="75">
        <v>192</v>
      </c>
      <c r="L571" s="75" t="s">
        <v>683</v>
      </c>
      <c r="M571" s="68">
        <v>9789965265730</v>
      </c>
      <c r="N571" s="69">
        <v>635</v>
      </c>
      <c r="O571" s="76" t="s">
        <v>96</v>
      </c>
      <c r="P571" s="77" t="s">
        <v>97</v>
      </c>
      <c r="Q571" s="78">
        <v>4901910000</v>
      </c>
      <c r="R571" s="73" t="s">
        <v>60</v>
      </c>
      <c r="S571" s="90">
        <v>44130</v>
      </c>
      <c r="T571" s="55"/>
      <c r="U571" s="173"/>
      <c r="V571" s="181">
        <f t="shared" si="18"/>
        <v>0</v>
      </c>
      <c r="W571" s="182">
        <f t="shared" si="19"/>
        <v>0</v>
      </c>
      <c r="X571" s="167"/>
      <c r="Y571" s="167"/>
      <c r="Z571" s="167"/>
      <c r="AA571" s="167"/>
      <c r="AB571" s="167"/>
      <c r="AC571" s="167"/>
    </row>
    <row r="572" spans="1:29" s="56" customFormat="1" ht="15.75">
      <c r="A572" s="132" t="s">
        <v>681</v>
      </c>
      <c r="B572" s="144" t="s">
        <v>688</v>
      </c>
      <c r="C572" s="75" t="s">
        <v>44</v>
      </c>
      <c r="D572" s="140">
        <v>925</v>
      </c>
      <c r="E572" s="184"/>
      <c r="F572" s="69" t="s">
        <v>718</v>
      </c>
      <c r="G572" s="28" t="s">
        <v>722</v>
      </c>
      <c r="H572" s="65" t="s">
        <v>21</v>
      </c>
      <c r="I572" s="69">
        <v>24</v>
      </c>
      <c r="J572" s="27" t="s">
        <v>56</v>
      </c>
      <c r="K572" s="75">
        <v>216</v>
      </c>
      <c r="L572" s="75" t="s">
        <v>683</v>
      </c>
      <c r="M572" s="68">
        <v>9789965884009</v>
      </c>
      <c r="N572" s="69">
        <v>635</v>
      </c>
      <c r="O572" s="76" t="s">
        <v>38</v>
      </c>
      <c r="P572" s="77">
        <v>2014</v>
      </c>
      <c r="Q572" s="78">
        <v>4901910000</v>
      </c>
      <c r="R572" s="73" t="s">
        <v>60</v>
      </c>
      <c r="S572" s="90">
        <v>44130</v>
      </c>
      <c r="T572" s="55"/>
      <c r="U572" s="173"/>
      <c r="V572" s="181">
        <f t="shared" si="18"/>
        <v>0</v>
      </c>
      <c r="W572" s="182">
        <f t="shared" si="19"/>
        <v>0</v>
      </c>
      <c r="X572" s="167"/>
      <c r="Y572" s="167"/>
      <c r="Z572" s="167"/>
      <c r="AA572" s="167"/>
      <c r="AB572" s="167"/>
      <c r="AC572" s="167"/>
    </row>
    <row r="573" spans="1:29" s="56" customFormat="1" ht="15.75" thickBot="1">
      <c r="A573" s="224"/>
      <c r="B573" s="225"/>
      <c r="C573" s="52"/>
      <c r="D573" s="226"/>
      <c r="E573" s="227"/>
      <c r="F573" s="121"/>
      <c r="G573" s="120"/>
      <c r="H573" s="120"/>
      <c r="I573" s="118"/>
      <c r="J573" s="51"/>
      <c r="K573" s="52"/>
      <c r="L573" s="52"/>
      <c r="M573" s="119"/>
      <c r="N573" s="121"/>
      <c r="O573" s="120"/>
      <c r="P573" s="122"/>
      <c r="Q573" s="123"/>
      <c r="R573" s="54"/>
      <c r="S573" s="53"/>
      <c r="T573" s="55"/>
      <c r="U573" s="173"/>
      <c r="V573" s="181"/>
      <c r="W573" s="182"/>
      <c r="X573" s="167"/>
      <c r="Y573" s="167"/>
      <c r="Z573" s="167"/>
      <c r="AA573" s="167"/>
      <c r="AB573" s="167"/>
      <c r="AC573" s="167"/>
    </row>
    <row r="574" spans="1:29" ht="16.5" thickBot="1">
      <c r="A574" s="270" t="s">
        <v>689</v>
      </c>
      <c r="B574" s="271"/>
      <c r="C574" s="271"/>
      <c r="D574" s="271"/>
      <c r="E574" s="272"/>
      <c r="F574" s="127"/>
      <c r="G574" s="34"/>
      <c r="H574" s="34"/>
      <c r="I574" s="32"/>
      <c r="J574" s="33"/>
      <c r="K574" s="32"/>
      <c r="L574" s="32"/>
      <c r="M574" s="156"/>
      <c r="N574" s="32"/>
      <c r="O574" s="35"/>
      <c r="P574" s="36"/>
      <c r="Q574" s="31"/>
      <c r="R574" s="9"/>
      <c r="S574" s="37"/>
      <c r="T574" s="10"/>
      <c r="U574" s="166"/>
      <c r="V574" s="176"/>
      <c r="W574" s="176"/>
    </row>
    <row r="575" spans="1:29" ht="37.5" customHeight="1" thickBot="1">
      <c r="A575" s="197" t="s">
        <v>785</v>
      </c>
      <c r="B575" s="197" t="s">
        <v>786</v>
      </c>
      <c r="C575" s="250" t="s">
        <v>796</v>
      </c>
      <c r="D575" s="251"/>
      <c r="E575" s="252"/>
      <c r="F575" s="30"/>
      <c r="G575" s="38"/>
      <c r="H575" s="38"/>
      <c r="I575" s="38"/>
      <c r="J575" s="29"/>
      <c r="K575" s="38"/>
      <c r="L575" s="38"/>
      <c r="M575" s="157"/>
      <c r="N575" s="30"/>
      <c r="O575" s="35"/>
      <c r="P575" s="36"/>
      <c r="Q575" s="31"/>
      <c r="R575" s="9"/>
      <c r="S575" s="37"/>
      <c r="T575" s="10"/>
      <c r="U575" s="166"/>
      <c r="V575" s="176"/>
      <c r="W575" s="176"/>
    </row>
    <row r="576" spans="1:29" ht="15.75">
      <c r="A576" s="193">
        <v>0</v>
      </c>
      <c r="B576" s="195" t="s">
        <v>787</v>
      </c>
      <c r="C576" s="253">
        <v>0</v>
      </c>
      <c r="D576" s="254"/>
      <c r="E576" s="255"/>
      <c r="F576" s="15"/>
      <c r="G576" s="14"/>
      <c r="H576" s="14"/>
      <c r="I576" s="14"/>
      <c r="J576" s="14"/>
      <c r="K576" s="14"/>
      <c r="L576" s="14"/>
      <c r="M576" s="155"/>
      <c r="N576" s="39"/>
      <c r="O576" s="35"/>
      <c r="P576" s="36"/>
      <c r="Q576" s="40"/>
      <c r="R576" s="9"/>
      <c r="S576" s="37"/>
      <c r="T576" s="10"/>
      <c r="U576" s="166"/>
      <c r="V576" s="176"/>
      <c r="W576" s="176"/>
    </row>
    <row r="577" spans="1:23" ht="15.75">
      <c r="A577" s="193">
        <v>3</v>
      </c>
      <c r="B577" s="195" t="s">
        <v>788</v>
      </c>
      <c r="C577" s="253">
        <v>0</v>
      </c>
      <c r="D577" s="254"/>
      <c r="E577" s="255"/>
      <c r="F577" s="30"/>
      <c r="G577" s="38"/>
      <c r="H577" s="38"/>
      <c r="I577" s="38"/>
      <c r="J577" s="29"/>
      <c r="K577" s="38"/>
      <c r="L577" s="38"/>
      <c r="M577" s="157"/>
      <c r="N577" s="30"/>
      <c r="O577" s="35"/>
      <c r="P577" s="36"/>
      <c r="Q577" s="31"/>
      <c r="R577" s="9"/>
      <c r="S577" s="37"/>
      <c r="T577" s="10"/>
      <c r="U577" s="166"/>
      <c r="V577" s="176"/>
      <c r="W577" s="176"/>
    </row>
    <row r="578" spans="1:23" ht="15.75">
      <c r="A578" s="193">
        <v>6</v>
      </c>
      <c r="B578" s="195" t="s">
        <v>789</v>
      </c>
      <c r="C578" s="253">
        <v>0</v>
      </c>
      <c r="D578" s="254"/>
      <c r="E578" s="255"/>
      <c r="F578" s="15"/>
      <c r="G578" s="14"/>
      <c r="H578" s="14"/>
      <c r="I578" s="14"/>
      <c r="J578" s="14"/>
      <c r="K578" s="14"/>
      <c r="L578" s="14"/>
      <c r="M578" s="155"/>
      <c r="N578" s="39"/>
      <c r="O578" s="35"/>
      <c r="P578" s="36"/>
      <c r="Q578" s="31"/>
      <c r="R578" s="9"/>
      <c r="S578" s="37"/>
      <c r="T578" s="10"/>
      <c r="U578" s="166"/>
      <c r="V578" s="176"/>
      <c r="W578" s="176"/>
    </row>
    <row r="579" spans="1:23" ht="15.75">
      <c r="A579" s="193">
        <v>9</v>
      </c>
      <c r="B579" s="195" t="s">
        <v>790</v>
      </c>
      <c r="C579" s="253">
        <v>0</v>
      </c>
      <c r="D579" s="254"/>
      <c r="E579" s="255"/>
      <c r="F579" s="30"/>
      <c r="G579" s="38"/>
      <c r="H579" s="38"/>
      <c r="I579" s="38"/>
      <c r="J579" s="29"/>
      <c r="K579" s="38"/>
      <c r="L579" s="38"/>
      <c r="M579" s="157"/>
      <c r="N579" s="30"/>
      <c r="O579" s="35"/>
      <c r="P579" s="36"/>
      <c r="Q579" s="31"/>
      <c r="R579" s="9"/>
      <c r="S579" s="37"/>
      <c r="T579" s="10"/>
      <c r="U579" s="166"/>
      <c r="V579" s="176"/>
      <c r="W579" s="176"/>
    </row>
    <row r="580" spans="1:23" ht="15.75">
      <c r="A580" s="193">
        <v>12</v>
      </c>
      <c r="B580" s="195" t="s">
        <v>791</v>
      </c>
      <c r="C580" s="253">
        <v>0</v>
      </c>
      <c r="D580" s="254"/>
      <c r="E580" s="255"/>
      <c r="F580" s="15"/>
      <c r="G580" s="14"/>
      <c r="H580" s="14"/>
      <c r="I580" s="14"/>
      <c r="J580" s="14"/>
      <c r="K580" s="14"/>
      <c r="L580" s="14"/>
      <c r="M580" s="155"/>
      <c r="N580" s="39"/>
      <c r="O580" s="35"/>
      <c r="P580" s="36"/>
      <c r="Q580" s="31"/>
      <c r="R580" s="9"/>
      <c r="S580" s="37"/>
      <c r="T580" s="10"/>
      <c r="U580" s="166"/>
      <c r="V580" s="176"/>
      <c r="W580" s="176"/>
    </row>
    <row r="581" spans="1:23" ht="15.75">
      <c r="A581" s="193">
        <v>15</v>
      </c>
      <c r="B581" s="195" t="s">
        <v>792</v>
      </c>
      <c r="C581" s="253">
        <v>50</v>
      </c>
      <c r="D581" s="254"/>
      <c r="E581" s="255"/>
      <c r="F581" s="30"/>
      <c r="G581" s="38"/>
      <c r="H581" s="38"/>
      <c r="I581" s="38"/>
      <c r="J581" s="29"/>
      <c r="K581" s="38"/>
      <c r="L581" s="38"/>
      <c r="M581" s="157"/>
      <c r="N581" s="30"/>
      <c r="O581" s="35"/>
      <c r="P581" s="36"/>
      <c r="Q581" s="31"/>
      <c r="R581" s="9"/>
      <c r="S581" s="37"/>
      <c r="T581" s="10"/>
      <c r="U581" s="166"/>
      <c r="V581" s="176"/>
      <c r="W581" s="176"/>
    </row>
    <row r="582" spans="1:23" ht="15.75">
      <c r="A582" s="193">
        <v>18</v>
      </c>
      <c r="B582" s="195" t="s">
        <v>793</v>
      </c>
      <c r="C582" s="253">
        <v>70</v>
      </c>
      <c r="D582" s="254"/>
      <c r="E582" s="255"/>
      <c r="F582" s="128"/>
      <c r="G582" s="6"/>
      <c r="H582" s="6"/>
      <c r="I582" s="6"/>
      <c r="J582" s="6"/>
      <c r="K582" s="6"/>
      <c r="L582" s="6"/>
      <c r="M582" s="157"/>
      <c r="N582" s="38"/>
      <c r="O582" s="35"/>
      <c r="P582" s="36"/>
      <c r="Q582" s="31"/>
      <c r="R582" s="9"/>
      <c r="S582" s="37"/>
      <c r="T582" s="10"/>
      <c r="U582" s="166"/>
      <c r="V582" s="176"/>
      <c r="W582" s="176"/>
    </row>
    <row r="583" spans="1:23" ht="15.75">
      <c r="A583" s="193">
        <v>21</v>
      </c>
      <c r="B583" s="195" t="s">
        <v>794</v>
      </c>
      <c r="C583" s="253">
        <v>90</v>
      </c>
      <c r="D583" s="254"/>
      <c r="E583" s="255"/>
      <c r="F583" s="129"/>
      <c r="G583" s="43"/>
      <c r="H583" s="43"/>
      <c r="I583" s="41"/>
      <c r="J583" s="42"/>
      <c r="K583" s="41"/>
      <c r="L583" s="41"/>
      <c r="M583" s="158"/>
      <c r="N583" s="44"/>
      <c r="O583" s="35"/>
      <c r="P583" s="36"/>
      <c r="Q583" s="31"/>
      <c r="R583" s="9"/>
      <c r="S583" s="37"/>
      <c r="T583" s="10"/>
      <c r="U583" s="166"/>
      <c r="V583" s="176"/>
      <c r="W583" s="176"/>
    </row>
    <row r="584" spans="1:23" ht="16.5" thickBot="1">
      <c r="A584" s="194">
        <v>24</v>
      </c>
      <c r="B584" s="196" t="s">
        <v>795</v>
      </c>
      <c r="C584" s="256">
        <v>120</v>
      </c>
      <c r="D584" s="257"/>
      <c r="E584" s="258"/>
      <c r="F584" s="130"/>
      <c r="G584" s="47"/>
      <c r="H584" s="47"/>
      <c r="I584" s="45"/>
      <c r="J584" s="46"/>
      <c r="K584" s="45"/>
      <c r="L584" s="45"/>
      <c r="M584" s="158"/>
      <c r="N584" s="44"/>
      <c r="O584" s="35"/>
      <c r="P584" s="36"/>
      <c r="Q584" s="31"/>
      <c r="R584" s="9"/>
      <c r="S584" s="37"/>
      <c r="T584" s="10"/>
      <c r="U584" s="166"/>
      <c r="V584" s="176"/>
      <c r="W584" s="176"/>
    </row>
    <row r="585" spans="1:23" ht="15.75" thickBot="1">
      <c r="A585" s="247" t="s">
        <v>797</v>
      </c>
      <c r="B585" s="248"/>
      <c r="C585" s="248"/>
      <c r="D585" s="248"/>
      <c r="E585" s="249"/>
      <c r="F585" s="130"/>
      <c r="G585" s="47"/>
      <c r="H585" s="47"/>
      <c r="I585" s="45"/>
      <c r="J585" s="46"/>
      <c r="K585" s="45"/>
      <c r="L585" s="45"/>
      <c r="M585" s="158"/>
      <c r="N585" s="44"/>
      <c r="O585" s="35"/>
      <c r="P585" s="36"/>
      <c r="Q585" s="31"/>
      <c r="R585" s="9"/>
      <c r="S585" s="37"/>
      <c r="T585" s="10"/>
      <c r="U585" s="166"/>
      <c r="V585" s="176"/>
      <c r="W585" s="176"/>
    </row>
    <row r="586" spans="1:23" ht="16.5" thickBot="1">
      <c r="A586" s="259" t="s">
        <v>690</v>
      </c>
      <c r="B586" s="260"/>
      <c r="C586" s="260"/>
      <c r="D586" s="260"/>
      <c r="E586" s="261"/>
      <c r="F586" s="127"/>
      <c r="G586" s="34"/>
      <c r="H586" s="34"/>
      <c r="I586" s="32"/>
      <c r="J586" s="33"/>
      <c r="K586" s="32"/>
      <c r="L586" s="32"/>
      <c r="M586" s="156"/>
      <c r="N586" s="32"/>
      <c r="O586" s="48"/>
      <c r="P586" s="49"/>
      <c r="Q586" s="8"/>
      <c r="R586" s="9"/>
      <c r="S586" s="37"/>
      <c r="T586" s="10"/>
      <c r="U586" s="166"/>
      <c r="V586" s="176"/>
      <c r="W586" s="176"/>
    </row>
    <row r="587" spans="1:23">
      <c r="A587" s="246"/>
      <c r="B587" s="246"/>
      <c r="C587" s="246"/>
      <c r="D587" s="246"/>
      <c r="E587" s="246"/>
    </row>
  </sheetData>
  <autoFilter ref="A8:S572">
    <sortState ref="A9:S576">
      <sortCondition ref="A8:A576"/>
    </sortState>
  </autoFilter>
  <mergeCells count="26">
    <mergeCell ref="A574:E574"/>
    <mergeCell ref="A5:B5"/>
    <mergeCell ref="C5:D5"/>
    <mergeCell ref="A6:B6"/>
    <mergeCell ref="C6:D6"/>
    <mergeCell ref="A7:B7"/>
    <mergeCell ref="C7:D7"/>
    <mergeCell ref="A2:B2"/>
    <mergeCell ref="C2:D2"/>
    <mergeCell ref="A3:B3"/>
    <mergeCell ref="C3:D3"/>
    <mergeCell ref="A4:B4"/>
    <mergeCell ref="C4:D4"/>
    <mergeCell ref="A587:E587"/>
    <mergeCell ref="A585:E585"/>
    <mergeCell ref="C575:E575"/>
    <mergeCell ref="C576:E576"/>
    <mergeCell ref="C577:E577"/>
    <mergeCell ref="C578:E578"/>
    <mergeCell ref="C579:E579"/>
    <mergeCell ref="C580:E580"/>
    <mergeCell ref="C581:E581"/>
    <mergeCell ref="C582:E582"/>
    <mergeCell ref="C583:E583"/>
    <mergeCell ref="C584:E584"/>
    <mergeCell ref="A586:E586"/>
  </mergeCells>
  <hyperlinks>
    <hyperlink ref="H9" r:id="rId1" display="Иллюстрации"/>
    <hyperlink ref="H10" r:id="rId2" display="Иллюстрации"/>
    <hyperlink ref="H11" r:id="rId3" display="Иллюстрации"/>
    <hyperlink ref="H16" r:id="rId4" display="Иллюстрации"/>
    <hyperlink ref="H22" r:id="rId5" display="Иллюстрации"/>
    <hyperlink ref="H23" r:id="rId6" display="Иллюстрации"/>
    <hyperlink ref="H39" r:id="rId7" display="Иллюстрации"/>
    <hyperlink ref="H60" r:id="rId8" display="Иллюстрации"/>
    <hyperlink ref="H65" r:id="rId9" display="Иллюстрации"/>
    <hyperlink ref="H68" r:id="rId10" display="Иллюстрации"/>
    <hyperlink ref="H69" r:id="rId11" display="Иллюстрации"/>
    <hyperlink ref="H70" r:id="rId12" display="Иллюстрации"/>
    <hyperlink ref="H71" r:id="rId13" display="Иллюстрации"/>
    <hyperlink ref="H72" r:id="rId14" display="Иллюстрации"/>
    <hyperlink ref="H73" r:id="rId15" display="Иллюстрации"/>
    <hyperlink ref="H74" r:id="rId16" display="Иллюстрации"/>
    <hyperlink ref="H75" r:id="rId17" display="Иллюстрации"/>
    <hyperlink ref="H76" r:id="rId18" display="Иллюстрации"/>
    <hyperlink ref="H77" r:id="rId19" display="Иллюстрации"/>
    <hyperlink ref="H78" r:id="rId20" display="Иллюстрации"/>
    <hyperlink ref="H79" r:id="rId21" display="Иллюстрации"/>
    <hyperlink ref="H80" r:id="rId22" display="Иллюстрации"/>
    <hyperlink ref="H81" r:id="rId23" display="Иллюстрации"/>
    <hyperlink ref="H82" r:id="rId24" display="Иллюстрации"/>
    <hyperlink ref="H83" r:id="rId25" display="Иллюстрации"/>
    <hyperlink ref="H84" r:id="rId26" display="Иллюстрации"/>
    <hyperlink ref="H85" r:id="rId27" display="Иллюстрации"/>
    <hyperlink ref="H86" r:id="rId28" display="Иллюстрации"/>
    <hyperlink ref="H87" r:id="rId29" display="Иллюстрации"/>
    <hyperlink ref="H88" r:id="rId30" display="Иллюстрации"/>
    <hyperlink ref="H89" r:id="rId31" display="Иллюстрации"/>
    <hyperlink ref="H90" r:id="rId32" display="Иллюстрации"/>
    <hyperlink ref="H91" r:id="rId33" display="Иллюстрации"/>
    <hyperlink ref="H92" r:id="rId34" display="Иллюстрации"/>
    <hyperlink ref="H93" r:id="rId35" display="Иллюстрации"/>
    <hyperlink ref="H94" r:id="rId36" display="Иллюстрации"/>
    <hyperlink ref="H96" r:id="rId37" display="Иллюстрации"/>
    <hyperlink ref="H101" r:id="rId38" display="Иллюстрации"/>
    <hyperlink ref="H102" r:id="rId39" display="Иллюстрации"/>
    <hyperlink ref="H103" r:id="rId40" display="Иллюстрации"/>
    <hyperlink ref="H104" r:id="rId41" display="Иллюстрации"/>
    <hyperlink ref="H105" r:id="rId42" display="Иллюстрации"/>
    <hyperlink ref="H106" r:id="rId43" display="Иллюстрации"/>
    <hyperlink ref="H107" r:id="rId44" display="Иллюстрации"/>
    <hyperlink ref="H108" r:id="rId45" display="Иллюстрации"/>
    <hyperlink ref="H121" r:id="rId46" display="Иллюстрации"/>
    <hyperlink ref="H287" r:id="rId47" display="Иллюстрации"/>
    <hyperlink ref="H288" r:id="rId48" display="Иллюстрации"/>
    <hyperlink ref="H122" r:id="rId49" display="Иллюстрации"/>
    <hyperlink ref="H124" r:id="rId50" display="Иллюстрации"/>
    <hyperlink ref="H290" r:id="rId51" display="Иллюстрации"/>
    <hyperlink ref="H352" r:id="rId52" display="Иллюстрации"/>
    <hyperlink ref="H353" r:id="rId53" display="Иллюстрации"/>
    <hyperlink ref="H126" r:id="rId54" display="Иллюстрации"/>
    <hyperlink ref="H127" r:id="rId55" display="Иллюстрации"/>
    <hyperlink ref="H128" r:id="rId56" display="Иллюстрации"/>
    <hyperlink ref="H291" r:id="rId57" display="Иллюстрации"/>
    <hyperlink ref="H136" r:id="rId58" display="Иллюстрации"/>
    <hyperlink ref="H137" r:id="rId59" display="Иллюстрации"/>
    <hyperlink ref="H138" r:id="rId60" display="Иллюстрации"/>
    <hyperlink ref="H139" r:id="rId61" display="Иллюстрации"/>
    <hyperlink ref="H140" r:id="rId62" display="Иллюстрации"/>
    <hyperlink ref="H141" r:id="rId63" display="Иллюстрации"/>
    <hyperlink ref="H142" r:id="rId64" display="Иллюстрации"/>
    <hyperlink ref="H143" r:id="rId65" display="Иллюстрации"/>
    <hyperlink ref="H144" r:id="rId66" display="Иллюстрации"/>
    <hyperlink ref="H145" r:id="rId67" display="Иллюстрации"/>
    <hyperlink ref="H146" r:id="rId68" display="Иллюстрации"/>
    <hyperlink ref="H148" r:id="rId69" display="Иллюстрации"/>
    <hyperlink ref="H149" r:id="rId70" display="Иллюстрации"/>
    <hyperlink ref="H150" r:id="rId71" display="Иллюстрации"/>
    <hyperlink ref="H158" r:id="rId72" display="Иллюстрации"/>
    <hyperlink ref="H159" r:id="rId73" display="Иллюстрации"/>
    <hyperlink ref="H160" r:id="rId74" display="Иллюстрации"/>
    <hyperlink ref="H161" r:id="rId75" display="Иллюстрации"/>
    <hyperlink ref="H162" r:id="rId76" display="Иллюстрации"/>
    <hyperlink ref="H163" r:id="rId77" display="Иллюстрации"/>
    <hyperlink ref="H165" r:id="rId78" display="Иллюстрации"/>
    <hyperlink ref="H166" r:id="rId79" display="Иллюстрации"/>
    <hyperlink ref="H167" r:id="rId80" display="Иллюстрации"/>
    <hyperlink ref="H168" r:id="rId81" display="Иллюстрации"/>
    <hyperlink ref="H170" r:id="rId82" display="Иллюстрации"/>
    <hyperlink ref="H171" r:id="rId83" display="Иллюстрации"/>
    <hyperlink ref="H172" r:id="rId84" display="Иллюстрации"/>
    <hyperlink ref="H174" r:id="rId85" display="Иллюстрации"/>
    <hyperlink ref="H175" r:id="rId86" display="Иллюстрации"/>
    <hyperlink ref="H176" r:id="rId87" display="Иллюстрации"/>
    <hyperlink ref="H177" r:id="rId88" display="Иллюстрации"/>
    <hyperlink ref="H178" r:id="rId89" display="Иллюстрации"/>
    <hyperlink ref="H179" r:id="rId90" display="Иллюстрации"/>
    <hyperlink ref="H180" r:id="rId91" display="Иллюстрации"/>
    <hyperlink ref="H181" r:id="rId92" display="Иллюстрации"/>
    <hyperlink ref="H182" r:id="rId93" display="Иллюстрации"/>
    <hyperlink ref="H185" r:id="rId94" display="Иллюстрации"/>
    <hyperlink ref="H186" r:id="rId95" display="Иллюстрации"/>
    <hyperlink ref="H187" r:id="rId96" display="Иллюстрации"/>
    <hyperlink ref="H188" r:id="rId97" display="Иллюстрации"/>
    <hyperlink ref="H189" r:id="rId98" display="Иллюстрации"/>
    <hyperlink ref="H190" r:id="rId99" display="Иллюстрации"/>
    <hyperlink ref="H191" r:id="rId100" display="Иллюстрации"/>
    <hyperlink ref="H192" r:id="rId101" display="Иллюстрации"/>
    <hyperlink ref="H193" r:id="rId102" display="Иллюстрации"/>
    <hyperlink ref="H194" r:id="rId103" display="Иллюстрации"/>
    <hyperlink ref="H195" r:id="rId104" display="Иллюстрации"/>
    <hyperlink ref="H196" r:id="rId105" display="Иллюстрации"/>
    <hyperlink ref="H197" r:id="rId106" display="Иллюстрации"/>
    <hyperlink ref="H198" r:id="rId107" display="Иллюстрации"/>
    <hyperlink ref="H199" r:id="rId108" display="Иллюстрации"/>
    <hyperlink ref="H200" r:id="rId109" display="Иллюстрации"/>
    <hyperlink ref="H201" r:id="rId110" display="Иллюстрации"/>
    <hyperlink ref="H202" r:id="rId111" display="Иллюстрации"/>
    <hyperlink ref="H203" r:id="rId112" display="Иллюстрации"/>
    <hyperlink ref="H204" r:id="rId113" display="Иллюстрации"/>
    <hyperlink ref="H205" r:id="rId114" display="Иллюстрации"/>
    <hyperlink ref="H206" r:id="rId115" display="Иллюстрации"/>
    <hyperlink ref="H207" r:id="rId116" display="Иллюстрации"/>
    <hyperlink ref="H208" r:id="rId117" display="Иллюстрации"/>
    <hyperlink ref="H209" r:id="rId118" display="Иллюстрации"/>
    <hyperlink ref="H210" r:id="rId119" display="Иллюстрации"/>
    <hyperlink ref="H211" r:id="rId120" display="Иллюстрации"/>
    <hyperlink ref="H212" r:id="rId121" display="Иллюстрации"/>
    <hyperlink ref="H213" r:id="rId122" display="Иллюстрации"/>
    <hyperlink ref="H214" r:id="rId123" display="Иллюстрации"/>
    <hyperlink ref="H215" r:id="rId124" display="Иллюстрации"/>
    <hyperlink ref="H216" r:id="rId125" display="Иллюстрации"/>
    <hyperlink ref="H217" r:id="rId126" display="Иллюстрации"/>
    <hyperlink ref="H218" r:id="rId127" display="Иллюстрации"/>
    <hyperlink ref="H219" r:id="rId128" display="Иллюстрации"/>
    <hyperlink ref="H220" r:id="rId129" display="Иллюстрации"/>
    <hyperlink ref="H221" r:id="rId130" display="Иллюстрации"/>
    <hyperlink ref="H222" r:id="rId131" display="Иллюстрации"/>
    <hyperlink ref="H223" r:id="rId132" display="Иллюстрации"/>
    <hyperlink ref="H224" r:id="rId133" display="Иллюстрации"/>
    <hyperlink ref="H225" r:id="rId134" display="Иллюстрации"/>
    <hyperlink ref="H226" r:id="rId135" display="Иллюстрации"/>
    <hyperlink ref="H227" r:id="rId136" display="Иллюстрации"/>
    <hyperlink ref="H228" r:id="rId137" display="Иллюстрации"/>
    <hyperlink ref="H229" r:id="rId138" display="Иллюстрации"/>
    <hyperlink ref="H230" r:id="rId139" display="Иллюстрации"/>
    <hyperlink ref="H231" r:id="rId140" display="Иллюстрации"/>
    <hyperlink ref="H232" r:id="rId141" display="Иллюстрации"/>
    <hyperlink ref="H233" r:id="rId142" display="Иллюстрации"/>
    <hyperlink ref="H234" r:id="rId143" display="Иллюстрации"/>
    <hyperlink ref="H237" r:id="rId144" display="Иллюстрации"/>
    <hyperlink ref="H242" r:id="rId145" display="Иллюстрации"/>
    <hyperlink ref="H243" r:id="rId146" display="Иллюстрации"/>
    <hyperlink ref="H249" r:id="rId147" display="Иллюстрации"/>
    <hyperlink ref="H252" r:id="rId148" display="Иллюстрации"/>
    <hyperlink ref="H254" r:id="rId149" display="Иллюстрации"/>
    <hyperlink ref="H255" r:id="rId150" display="Иллюстрации"/>
    <hyperlink ref="H268" r:id="rId151" display="Иллюстрации"/>
    <hyperlink ref="H269" r:id="rId152" display="Иллюстрации"/>
    <hyperlink ref="H270" r:id="rId153" display="Иллюстрации"/>
    <hyperlink ref="H271" r:id="rId154" display="Иллюстрации"/>
    <hyperlink ref="H272" r:id="rId155" display="Иллюстрации"/>
    <hyperlink ref="H273" r:id="rId156" display="Иллюстрации"/>
    <hyperlink ref="H274" r:id="rId157" display="Иллюстрации"/>
    <hyperlink ref="H275" r:id="rId158" display="Иллюстрации"/>
    <hyperlink ref="H276" r:id="rId159" display="Иллюстрации"/>
    <hyperlink ref="H277" r:id="rId160" display="Иллюстрации"/>
    <hyperlink ref="H278" r:id="rId161" display="Иллюстрации"/>
    <hyperlink ref="H279" r:id="rId162" display="Иллюстрации"/>
    <hyperlink ref="H280" r:id="rId163" display="Иллюстрации"/>
    <hyperlink ref="H281" r:id="rId164" display="Иллюстрации"/>
    <hyperlink ref="H282" r:id="rId165" display="Иллюстрации"/>
    <hyperlink ref="H293" r:id="rId166" display="Иллюстрации"/>
    <hyperlink ref="H294" r:id="rId167" display="Иллюстрации"/>
    <hyperlink ref="H323" r:id="rId168" display="Иллюстрации"/>
    <hyperlink ref="H324" r:id="rId169" display="Иллюстрации"/>
    <hyperlink ref="H325" r:id="rId170" display="Иллюстрации"/>
    <hyperlink ref="H326" r:id="rId171" display="Иллюстрации"/>
    <hyperlink ref="H327" r:id="rId172" display="Иллюстрации"/>
    <hyperlink ref="H328" r:id="rId173" display="Иллюстрации"/>
    <hyperlink ref="H329" r:id="rId174" display="Иллюстрации"/>
    <hyperlink ref="H331" r:id="rId175" display="Иллюстрации"/>
    <hyperlink ref="H339" r:id="rId176" display="Иллюстрации"/>
    <hyperlink ref="H340" r:id="rId177" display="Иллюстрации"/>
    <hyperlink ref="H343" r:id="rId178" display="Иллюстрации"/>
    <hyperlink ref="H344" r:id="rId179" display="Иллюстрации"/>
    <hyperlink ref="H345" r:id="rId180" display="Иллюстрации"/>
    <hyperlink ref="H346" r:id="rId181" display="Иллюстрации"/>
    <hyperlink ref="H347" r:id="rId182" display="Иллюстрации"/>
    <hyperlink ref="H348" r:id="rId183" display="Иллюстрации"/>
    <hyperlink ref="H349" r:id="rId184" display="Иллюстрации"/>
    <hyperlink ref="H350" r:id="rId185" display="Иллюстрации"/>
    <hyperlink ref="H351" r:id="rId186" display="Иллюстрации"/>
    <hyperlink ref="H354" r:id="rId187" display="Иллюстрации"/>
    <hyperlink ref="H355" r:id="rId188" display="Иллюстрации"/>
    <hyperlink ref="H356" r:id="rId189" display="Иллюстрации"/>
    <hyperlink ref="H358" r:id="rId190" display="Иллюстрации"/>
    <hyperlink ref="H360" r:id="rId191" display="Иллюстрации"/>
    <hyperlink ref="H362" r:id="rId192" display="Иллюстрации"/>
    <hyperlink ref="H376" r:id="rId193" display="Иллюстрации"/>
    <hyperlink ref="H377" r:id="rId194" display="Иллюстрации"/>
    <hyperlink ref="H379" r:id="rId195" display="Иллюстрации"/>
    <hyperlink ref="H380" r:id="rId196" display="Иллюстрации"/>
    <hyperlink ref="H395" r:id="rId197" display="Иллюстрации"/>
    <hyperlink ref="H396" r:id="rId198" display="Иллюстрации"/>
    <hyperlink ref="H397" r:id="rId199" display="Иллюстрации"/>
    <hyperlink ref="H406" r:id="rId200" display="Иллюстрации"/>
    <hyperlink ref="H428" r:id="rId201" display="Иллюстрации"/>
    <hyperlink ref="H429" r:id="rId202" display="Иллюстрации"/>
    <hyperlink ref="H430" r:id="rId203" display="Иллюстрации"/>
    <hyperlink ref="H431" r:id="rId204" display="Иллюстрации"/>
    <hyperlink ref="H432" r:id="rId205" display="Иллюстрации"/>
    <hyperlink ref="H433" r:id="rId206" display="Иллюстрации"/>
    <hyperlink ref="H434" r:id="rId207" display="Иллюстрации"/>
    <hyperlink ref="H435" r:id="rId208" display="Иллюстрации"/>
    <hyperlink ref="H436" r:id="rId209" display="Иллюстрации"/>
    <hyperlink ref="H437" r:id="rId210" display="Иллюстрации"/>
    <hyperlink ref="H438" r:id="rId211" display="Иллюстрации"/>
    <hyperlink ref="H439" r:id="rId212" display="Иллюстрации"/>
    <hyperlink ref="H440" r:id="rId213" display="Иллюстрации"/>
    <hyperlink ref="H441" r:id="rId214" display="Иллюстрации"/>
    <hyperlink ref="H442" r:id="rId215" display="Иллюстрации"/>
    <hyperlink ref="H444" r:id="rId216" display="Иллюстрации"/>
    <hyperlink ref="H446" r:id="rId217" display="Иллюстрации"/>
    <hyperlink ref="H447" r:id="rId218" display="Иллюстрации"/>
    <hyperlink ref="H448" r:id="rId219" display="Иллюстрации"/>
    <hyperlink ref="H449" r:id="rId220" display="Иллюстрации"/>
    <hyperlink ref="H450" r:id="rId221" display="Иллюстрации"/>
    <hyperlink ref="H451" r:id="rId222" display="Иллюстрации"/>
    <hyperlink ref="H452" r:id="rId223" display="Иллюстрации"/>
    <hyperlink ref="H454" r:id="rId224" display="Иллюстрации"/>
    <hyperlink ref="H455" r:id="rId225" display="Иллюстрации"/>
    <hyperlink ref="H456" r:id="rId226" display="Иллюстрации"/>
    <hyperlink ref="H457" r:id="rId227" display="Иллюстрации"/>
    <hyperlink ref="H458" r:id="rId228" display="Иллюстрации"/>
    <hyperlink ref="H459" r:id="rId229" display="Иллюстрации"/>
    <hyperlink ref="H460" r:id="rId230" display="Иллюстрации"/>
    <hyperlink ref="H461" r:id="rId231" display="Иллюстрации"/>
    <hyperlink ref="H462" r:id="rId232" display="Иллюстрации"/>
    <hyperlink ref="H463" r:id="rId233" display="Иллюстрации"/>
    <hyperlink ref="H464" r:id="rId234" display="Иллюстрации"/>
    <hyperlink ref="H465" r:id="rId235" display="Иллюстрации"/>
    <hyperlink ref="H466" r:id="rId236" display="Иллюстрации"/>
    <hyperlink ref="H467" r:id="rId237" display="Иллюстрации"/>
    <hyperlink ref="H468" r:id="rId238" display="Иллюстрации"/>
    <hyperlink ref="H469" r:id="rId239" display="Иллюстрации"/>
    <hyperlink ref="H470" r:id="rId240" display="Иллюстрации"/>
    <hyperlink ref="H471" r:id="rId241" display="Иллюстрации"/>
    <hyperlink ref="H473" r:id="rId242" display="Иллюстрации"/>
    <hyperlink ref="H474" r:id="rId243" display="Иллюстрации"/>
    <hyperlink ref="H475" r:id="rId244" display="Иллюстрации"/>
    <hyperlink ref="H476" r:id="rId245" display="Иллюстрации"/>
    <hyperlink ref="H477" r:id="rId246" display="Иллюстрации"/>
    <hyperlink ref="H478" r:id="rId247" display="Иллюстрации"/>
    <hyperlink ref="H479" r:id="rId248" display="Иллюстрации"/>
    <hyperlink ref="H480" r:id="rId249" display="Иллюстрации"/>
    <hyperlink ref="H481" r:id="rId250" display="Иллюстрации"/>
    <hyperlink ref="H482" r:id="rId251" display="Иллюстрации"/>
    <hyperlink ref="H483" r:id="rId252" display="Иллюстрации"/>
    <hyperlink ref="H484" r:id="rId253" display="Иллюстрации"/>
    <hyperlink ref="H485" r:id="rId254" display="Иллюстрации"/>
    <hyperlink ref="H487" r:id="rId255" display="Иллюстрации"/>
    <hyperlink ref="H488" r:id="rId256" display="Иллюстрации"/>
    <hyperlink ref="H489" r:id="rId257" display="Иллюстрации"/>
    <hyperlink ref="H490" r:id="rId258" display="Иллюстрации"/>
    <hyperlink ref="H491" r:id="rId259" display="Иллюстрации"/>
    <hyperlink ref="H492" r:id="rId260" display="Иллюстрации"/>
    <hyperlink ref="H493" r:id="rId261" display="Иллюстрации"/>
    <hyperlink ref="H494" r:id="rId262" display="Иллюстрации"/>
    <hyperlink ref="H495" r:id="rId263" display="Иллюстрации"/>
    <hyperlink ref="H496" r:id="rId264" display="Иллюстрации"/>
    <hyperlink ref="H497" r:id="rId265" display="Иллюстрации"/>
    <hyperlink ref="H498" r:id="rId266" display="Иллюстрации"/>
    <hyperlink ref="H500" r:id="rId267" display="Иллюстрации"/>
    <hyperlink ref="H501" r:id="rId268" display="Иллюстрации"/>
    <hyperlink ref="H502" r:id="rId269" display="Иллюстрации"/>
    <hyperlink ref="H503" r:id="rId270" display="Иллюстрации"/>
    <hyperlink ref="H504" r:id="rId271" display="Иллюстрации"/>
    <hyperlink ref="H505" r:id="rId272" display="Иллюстрации"/>
    <hyperlink ref="H506" r:id="rId273" display="Иллюстрации"/>
    <hyperlink ref="H507" r:id="rId274" display="Иллюстрации"/>
    <hyperlink ref="H508" r:id="rId275" display="Иллюстрации"/>
    <hyperlink ref="H509" r:id="rId276" display="Иллюстрации"/>
    <hyperlink ref="H510" r:id="rId277" display="Иллюстрации"/>
    <hyperlink ref="H511" r:id="rId278" display="Иллюстрации"/>
    <hyperlink ref="H512" r:id="rId279" display="Иллюстрации"/>
    <hyperlink ref="H513" r:id="rId280" display="Иллюстрации"/>
    <hyperlink ref="H515" r:id="rId281" display="Иллюстрации"/>
    <hyperlink ref="H517" r:id="rId282" display="Иллюстрации"/>
    <hyperlink ref="H519" r:id="rId283" display="Иллюстрации"/>
    <hyperlink ref="H520" r:id="rId284" display="Иллюстрации"/>
    <hyperlink ref="H521" r:id="rId285" display="Иллюстрации"/>
    <hyperlink ref="H522" r:id="rId286" display="Иллюстрации"/>
    <hyperlink ref="H523" r:id="rId287" display="Иллюстрации"/>
    <hyperlink ref="H524" r:id="rId288" display="Иллюстрации"/>
    <hyperlink ref="H525" r:id="rId289" display="Иллюстрации"/>
    <hyperlink ref="H526" r:id="rId290" display="Иллюстрации"/>
    <hyperlink ref="H527" r:id="rId291" display="Иллюстрации"/>
    <hyperlink ref="H528" r:id="rId292" display="Иллюстрации"/>
    <hyperlink ref="H529" r:id="rId293" display="Иллюстрации"/>
    <hyperlink ref="H530" r:id="rId294" display="Иллюстрации"/>
    <hyperlink ref="H532" r:id="rId295" display="Иллюстрации"/>
    <hyperlink ref="H533" r:id="rId296" display="Иллюстрации"/>
    <hyperlink ref="H534" r:id="rId297" display="Иллюстрации"/>
    <hyperlink ref="H535" r:id="rId298" display="Иллюстрации"/>
    <hyperlink ref="H536" r:id="rId299" display="Иллюстрации"/>
    <hyperlink ref="H537" r:id="rId300" display="Иллюстрации"/>
    <hyperlink ref="H538" r:id="rId301" display="Иллюстрации"/>
    <hyperlink ref="H539" r:id="rId302" display="Иллюстрации"/>
    <hyperlink ref="H540" r:id="rId303" display="Иллюстрации"/>
    <hyperlink ref="H541" r:id="rId304" display="Иллюстрации"/>
    <hyperlink ref="H547" r:id="rId305" display="Иллюстрации"/>
    <hyperlink ref="H548" r:id="rId306" display="Иллюстрации"/>
    <hyperlink ref="H549" r:id="rId307" display="Иллюстрации"/>
    <hyperlink ref="H557" r:id="rId308" display="Иллюстрации"/>
    <hyperlink ref="H558" r:id="rId309" display="Иллюстрации"/>
    <hyperlink ref="H563" r:id="rId310" display="Иллюстрации"/>
    <hyperlink ref="H564" r:id="rId311" display="Иллюстрации"/>
    <hyperlink ref="H565" r:id="rId312" display="Иллюстрации"/>
    <hyperlink ref="H566" r:id="rId313" display="Иллюстрации"/>
    <hyperlink ref="H567" r:id="rId314" display="Иллюстрации"/>
    <hyperlink ref="H568" r:id="rId315" display="Иллюстрации"/>
    <hyperlink ref="A7" r:id="rId316" display="e-mail: ZAKAZ@ARUNA.KZ   "/>
    <hyperlink ref="H117" r:id="rId317" display="Иллюстрации"/>
    <hyperlink ref="H266" r:id="rId318" display="Иллюстрации"/>
    <hyperlink ref="H267" r:id="rId319" display="Иллюстрации"/>
    <hyperlink ref="H334" r:id="rId320" display="Иллюстрации"/>
    <hyperlink ref="H335" r:id="rId321" display="Иллюстрации"/>
    <hyperlink ref="H336" r:id="rId322" display="Иллюстрации"/>
    <hyperlink ref="H337" r:id="rId323" display="Иллюстрации"/>
    <hyperlink ref="H410" r:id="rId324" display="Иллюстрации"/>
    <hyperlink ref="H413" r:id="rId325" display="Иллюстрации"/>
    <hyperlink ref="H416" r:id="rId326" display="Иллюстрации"/>
    <hyperlink ref="H418" r:id="rId327" display="Иллюстрации"/>
    <hyperlink ref="H421" r:id="rId328" display="Иллюстрации"/>
    <hyperlink ref="H550" r:id="rId329" display="Иллюстрации"/>
    <hyperlink ref="H551" r:id="rId330" display="Иллюстрации"/>
    <hyperlink ref="H552" r:id="rId331" display="Иллюстрации"/>
    <hyperlink ref="H553" r:id="rId332" display="Иллюстрации"/>
    <hyperlink ref="H123" r:id="rId333" display="Иллюстрации"/>
    <hyperlink ref="H299" r:id="rId334" display="Иллюстрации"/>
    <hyperlink ref="H300" r:id="rId335" display="Иллюстрации"/>
    <hyperlink ref="H301" r:id="rId336" display="Иллюстрации"/>
    <hyperlink ref="H302" r:id="rId337" display="Иллюстрации"/>
    <hyperlink ref="H303" r:id="rId338" display="Иллюстрации"/>
    <hyperlink ref="H304" r:id="rId339" display="Иллюстрации"/>
    <hyperlink ref="H305" r:id="rId340" display="Иллюстрации"/>
    <hyperlink ref="H306" r:id="rId341" display="Иллюстрации"/>
    <hyperlink ref="H307" r:id="rId342" display="Иллюстрации"/>
    <hyperlink ref="H308" r:id="rId343" display="Иллюстрации"/>
    <hyperlink ref="H309" r:id="rId344" display="Иллюстрации"/>
    <hyperlink ref="H310" r:id="rId345" display="Иллюстрации"/>
    <hyperlink ref="H311" r:id="rId346" display="Иллюстрации"/>
    <hyperlink ref="H312" r:id="rId347" display="Иллюстрации"/>
    <hyperlink ref="H313" r:id="rId348" display="Иллюстрации"/>
    <hyperlink ref="H314" r:id="rId349" display="Иллюстрации"/>
    <hyperlink ref="H316" r:id="rId350" display="Иллюстрации"/>
    <hyperlink ref="H317" r:id="rId351" display="Иллюстрации"/>
    <hyperlink ref="H318" r:id="rId352" display="Иллюстрации"/>
    <hyperlink ref="H319" r:id="rId353" display="Иллюстрации"/>
    <hyperlink ref="H411" r:id="rId354" display="Иллюстрации"/>
    <hyperlink ref="H412" r:id="rId355" display="Иллюстрации"/>
    <hyperlink ref="H414" r:id="rId356" display="Иллюстрации"/>
    <hyperlink ref="H415" r:id="rId357" display="Иллюстрации"/>
    <hyperlink ref="H417" r:id="rId358" display="Иллюстрации"/>
    <hyperlink ref="H419" r:id="rId359" display="Иллюстрации"/>
    <hyperlink ref="H420" r:id="rId360" display="Иллюстрации"/>
    <hyperlink ref="H422" r:id="rId361" display="Иллюстрации"/>
    <hyperlink ref="H423" r:id="rId362" display="Иллюстрации"/>
    <hyperlink ref="H424" r:id="rId363" display="Иллюстрации"/>
    <hyperlink ref="H110" r:id="rId364" display="Иллюстрации"/>
    <hyperlink ref="H111" r:id="rId365" display="Иллюстрации"/>
    <hyperlink ref="H295" r:id="rId366" display="Иллюстрации"/>
    <hyperlink ref="H296" r:id="rId367" display="Иллюстрации"/>
    <hyperlink ref="H297" r:id="rId368" display="Иллюстрации"/>
    <hyperlink ref="H341" r:id="rId369" display="Иллюстрации"/>
    <hyperlink ref="H342" r:id="rId370" display="Иллюстрации"/>
    <hyperlink ref="H543" r:id="rId371" display="Иллюстрации"/>
    <hyperlink ref="H544" r:id="rId372" display="Иллюстрации"/>
    <hyperlink ref="H545" r:id="rId373" display="Иллюстрации"/>
    <hyperlink ref="H236" r:id="rId374" display="Иллюстрации"/>
    <hyperlink ref="H321" r:id="rId375" display="Иллюстрации"/>
    <hyperlink ref="H322" r:id="rId376" display="Иллюстрации"/>
    <hyperlink ref="H284" r:id="rId377" display="Иллюстрации"/>
    <hyperlink ref="H285" r:id="rId378" display="Иллюстрации"/>
    <hyperlink ref="H286" r:id="rId379" display="Иллюстрации"/>
    <hyperlink ref="H289" r:id="rId380" display="Иллюстрации"/>
    <hyperlink ref="H400" r:id="rId381" display="Иллюстрации"/>
    <hyperlink ref="H183" r:id="rId382" display="Иллюстрации"/>
    <hyperlink ref="H66" r:id="rId383" display="Иллюстрации"/>
    <hyperlink ref="H41" r:id="rId384" display="Иллюстрации"/>
    <hyperlink ref="H42" r:id="rId385" display="Иллюстрации"/>
    <hyperlink ref="H43" r:id="rId386" display="Иллюстрации"/>
    <hyperlink ref="H244" r:id="rId387" display="Иллюстрации"/>
    <hyperlink ref="H250" r:id="rId388" display="Иллюстрации"/>
    <hyperlink ref="H247" r:id="rId389" display="Иллюстрации"/>
    <hyperlink ref="H251" r:id="rId390" display="Иллюстрации"/>
    <hyperlink ref="H97" r:id="rId391" display="Иллюстрации"/>
    <hyperlink ref="H98" r:id="rId392" display="Иллюстрации"/>
    <hyperlink ref="H99" r:id="rId393" display="Иллюстрации"/>
    <hyperlink ref="H20" r:id="rId394" display="Иллюстрации"/>
    <hyperlink ref="H21" r:id="rId395" display="Иллюстрации"/>
    <hyperlink ref="H129" r:id="rId396" display="Иллюстрации"/>
    <hyperlink ref="H40" r:id="rId397" display="Иллюстрации"/>
    <hyperlink ref="H402" r:id="rId398" display="Иллюстрации"/>
    <hyperlink ref="H399" r:id="rId399" display="Иллюстрации"/>
    <hyperlink ref="H372" r:id="rId400" display="Иллюстрации"/>
    <hyperlink ref="H374" r:id="rId401" display="Иллюстрации"/>
    <hyperlink ref="H371" r:id="rId402" display="Иллюстрации"/>
    <hyperlink ref="H369" r:id="rId403" display="Иллюстрации"/>
    <hyperlink ref="H368" r:id="rId404" display="Иллюстрации"/>
    <hyperlink ref="H401" r:id="rId405" display="Иллюстрации"/>
    <hyperlink ref="H398" r:id="rId406" display="Иллюстрации"/>
    <hyperlink ref="H404" r:id="rId407" display="Иллюстрации"/>
    <hyperlink ref="H403" r:id="rId408" display="Иллюстрации"/>
    <hyperlink ref="H14:H17" r:id="rId409" display="Иллюстрации"/>
    <hyperlink ref="H125" r:id="rId410"/>
    <hyperlink ref="H240" r:id="rId411" display="Иллюстрации"/>
    <hyperlink ref="H563:H564" r:id="rId412" display="Иллюстрации"/>
    <hyperlink ref="H63" r:id="rId413" display="Иллюстрации"/>
    <hyperlink ref="H64" r:id="rId414" display="Иллюстрации"/>
    <hyperlink ref="H113" r:id="rId415"/>
    <hyperlink ref="H115" r:id="rId416" display="Иллюстрации"/>
    <hyperlink ref="H130" r:id="rId417" display="Иллюстрации"/>
    <hyperlink ref="H131" r:id="rId418" display="Иллюстрации"/>
    <hyperlink ref="H238" r:id="rId419" display="Иллюстрации"/>
    <hyperlink ref="H239" r:id="rId420" display="Иллюстрации"/>
    <hyperlink ref="H559" r:id="rId421" display="Иллюстрации"/>
    <hyperlink ref="H560" r:id="rId422" display="Иллюстрации"/>
    <hyperlink ref="H561" r:id="rId423" display="Иллюстрации"/>
    <hyperlink ref="H361" r:id="rId424" display="Иллюстрации"/>
    <hyperlink ref="H34" r:id="rId425" display="Иллюстрации"/>
    <hyperlink ref="H36" r:id="rId426" display="Иллюстрации"/>
    <hyperlink ref="H37" r:id="rId427" display="Иллюстрации"/>
    <hyperlink ref="H405" r:id="rId428" display="Иллюстрации"/>
    <hyperlink ref="H367" r:id="rId429" display="Иллюстрации"/>
    <hyperlink ref="H370" r:id="rId430" display="Иллюстрации"/>
    <hyperlink ref="H373" r:id="rId431" display="Иллюстрации"/>
    <hyperlink ref="H375" r:id="rId432" display="Иллюстрации"/>
    <hyperlink ref="H359" r:id="rId433" display="Иллюстрации"/>
    <hyperlink ref="H514" r:id="rId434"/>
    <hyperlink ref="H443" r:id="rId435"/>
    <hyperlink ref="H151" r:id="rId436"/>
    <hyperlink ref="H152" r:id="rId437"/>
    <hyperlink ref="H153" r:id="rId438"/>
    <hyperlink ref="H154" r:id="rId439"/>
    <hyperlink ref="H155" r:id="rId440"/>
    <hyperlink ref="H156" r:id="rId441"/>
    <hyperlink ref="H46" r:id="rId442"/>
    <hyperlink ref="H48" r:id="rId443"/>
    <hyperlink ref="H50" r:id="rId444"/>
    <hyperlink ref="H51" r:id="rId445"/>
    <hyperlink ref="H52" r:id="rId446"/>
    <hyperlink ref="H53" r:id="rId447"/>
    <hyperlink ref="H333" r:id="rId448" display="Иллюстрации"/>
    <hyperlink ref="H14" r:id="rId449"/>
    <hyperlink ref="H18" r:id="rId450"/>
    <hyperlink ref="H19" r:id="rId451"/>
    <hyperlink ref="H569" r:id="rId452" display="Иллюстрации"/>
    <hyperlink ref="H68:H69" r:id="rId453" display="Ссылка на сайт"/>
    <hyperlink ref="H44" r:id="rId454"/>
    <hyperlink ref="H45" r:id="rId455"/>
    <hyperlink ref="H47" r:id="rId456"/>
    <hyperlink ref="H49" r:id="rId457"/>
    <hyperlink ref="H116" r:id="rId458"/>
    <hyperlink ref="H13" r:id="rId459" display="Иллюстрации"/>
    <hyperlink ref="H15" r:id="rId460" display="Иллюстрации"/>
    <hyperlink ref="H17" r:id="rId461" display="Иллюстрации"/>
    <hyperlink ref="H357" r:id="rId462" display="Иллюстрации"/>
    <hyperlink ref="H62" r:id="rId463" display="Иллюстрации"/>
    <hyperlink ref="H67" r:id="rId464" display="Иллюстрации"/>
    <hyperlink ref="H135" r:id="rId465"/>
    <hyperlink ref="H133" r:id="rId466"/>
    <hyperlink ref="H134" r:id="rId467"/>
    <hyperlink ref="H426" r:id="rId468" display="Иллюстрации"/>
    <hyperlink ref="H427" r:id="rId469" display="Иллюстрации"/>
    <hyperlink ref="H407" r:id="rId470" display="Иллюстрации"/>
    <hyperlink ref="H34:H36" r:id="rId471" display="Иллюстрации"/>
    <hyperlink ref="H37:H39" r:id="rId472" display="Иллюстрации"/>
    <hyperlink ref="H31" r:id="rId473"/>
    <hyperlink ref="H32" r:id="rId474"/>
    <hyperlink ref="H33" r:id="rId475"/>
    <hyperlink ref="H35" r:id="rId476"/>
    <hyperlink ref="H245" r:id="rId477"/>
    <hyperlink ref="H246" r:id="rId478"/>
    <hyperlink ref="H248" r:id="rId479"/>
    <hyperlink ref="H332" r:id="rId480"/>
    <hyperlink ref="H361:H364" r:id="rId481" display="Иллюстрации"/>
    <hyperlink ref="H363" r:id="rId482"/>
    <hyperlink ref="H364" r:id="rId483"/>
    <hyperlink ref="H365" r:id="rId484"/>
    <hyperlink ref="H366" r:id="rId485"/>
    <hyperlink ref="H381" r:id="rId486" display="Иллюстрации"/>
    <hyperlink ref="H382" r:id="rId487" display="Иллюстрации"/>
    <hyperlink ref="H383" r:id="rId488" display="Иллюстрации"/>
    <hyperlink ref="H384" r:id="rId489" display="Иллюстрации"/>
    <hyperlink ref="H385" r:id="rId490" display="Иллюстрации"/>
    <hyperlink ref="H386" r:id="rId491" display="Иллюстрации"/>
    <hyperlink ref="H387" r:id="rId492" display="Иллюстрации"/>
    <hyperlink ref="H25" r:id="rId493" display="Иллюстрации"/>
    <hyperlink ref="H28" r:id="rId494"/>
    <hyperlink ref="H29" r:id="rId495"/>
    <hyperlink ref="H30" r:id="rId496"/>
    <hyperlink ref="H27" r:id="rId497"/>
    <hyperlink ref="H26" r:id="rId498"/>
    <hyperlink ref="H556" r:id="rId499"/>
    <hyperlink ref="H555" r:id="rId500"/>
    <hyperlink ref="H112" r:id="rId501"/>
    <hyperlink ref="H114" r:id="rId502"/>
    <hyperlink ref="H119" r:id="rId503"/>
    <hyperlink ref="H118" r:id="rId504"/>
    <hyperlink ref="H120" r:id="rId505"/>
    <hyperlink ref="H132" r:id="rId506"/>
    <hyperlink ref="H55:H59" r:id="rId507" display="Иллюстрации"/>
    <hyperlink ref="H61" r:id="rId508"/>
    <hyperlink ref="H57" r:id="rId509"/>
    <hyperlink ref="H59" r:id="rId510"/>
    <hyperlink ref="H56" r:id="rId511"/>
    <hyperlink ref="H58" r:id="rId512"/>
  </hyperlinks>
  <pageMargins left="0.25" right="0.25" top="0.75" bottom="0.75" header="0.3" footer="0.3"/>
  <pageSetup paperSize="9" scale="25" fitToHeight="0" orientation="portrait" r:id="rId513"/>
  <drawing r:id="rId51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2019-07-24T09:31:11Z</cp:lastPrinted>
  <dcterms:created xsi:type="dcterms:W3CDTF">2018-12-25T05:14:01Z</dcterms:created>
  <dcterms:modified xsi:type="dcterms:W3CDTF">2019-09-20T05:45:52Z</dcterms:modified>
</cp:coreProperties>
</file>